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cailingwang/Desktop/TBD/知識庫轉工具模板/batch4-0905/01-cl-revised/"/>
    </mc:Choice>
  </mc:AlternateContent>
  <xr:revisionPtr revIDLastSave="0" documentId="13_ncr:1_{0C55834E-C444-5942-905E-7A69A99C1795}" xr6:coauthVersionLast="47" xr6:coauthVersionMax="47" xr10:uidLastSave="{00000000-0000-0000-0000-000000000000}"/>
  <bookViews>
    <workbookView xWindow="0" yWindow="660" windowWidth="29400" windowHeight="16880" activeTab="3" xr2:uid="{00000000-000D-0000-FFFF-FFFF00000000}"/>
  </bookViews>
  <sheets>
    <sheet name="先讀這裡" sheetId="1" r:id="rId1"/>
    <sheet name="盤點與案例" sheetId="2" r:id="rId2"/>
    <sheet name="檢核表" sheetId="3" r:id="rId3"/>
    <sheet name="我到哪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A19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</calcChain>
</file>

<file path=xl/sharedStrings.xml><?xml version="1.0" encoding="utf-8"?>
<sst xmlns="http://schemas.openxmlformats.org/spreadsheetml/2006/main" count="288" uniqueCount="247">
  <si>
    <t>農生與環境　備審檢核表</t>
  </si>
  <si>
    <t>先讀這頁，大約三分鐘。這份工具有四個分頁，主體是打勾。</t>
  </si>
  <si>
    <t>這份表是什麼、不是什麼</t>
  </si>
  <si>
    <t>它是</t>
  </si>
  <si>
    <t>它不是</t>
  </si>
  <si>
    <t>一面鏡子。照出你的備審現在到哪了、還有哪些沒做。</t>
  </si>
  <si>
    <t>寫作工作台。技術盤點與案例那頁只是快速列一次，方便你打勾時對照；真正要寫成文字的版本在另外幾份表。</t>
  </si>
  <si>
    <t>一次十五到二十分鐘就做得完的自我盤點。</t>
  </si>
  <si>
    <t>寫作指導。這裡不教你怎麼寫，只告訴你哪裡還沒寫。</t>
  </si>
  <si>
    <t>可以重複用的。每隔幾週回來打一次，看得到自己補了什麼。</t>
  </si>
  <si>
    <t>一次性的送件清單。全部打完勾不是終點，是可以送件的起點。</t>
  </si>
  <si>
    <t>這個類群的備審在驗證什麼</t>
  </si>
  <si>
    <t>你對變動環境與生物週期的實務掌控力。</t>
  </si>
  <si>
    <t>農生與環境的研究場域會從實驗室延伸到溫室、農場與野外，共同特徵是變數多、不受控：細胞會污染、苗會死、天氣會壞、樣區會突然封閉、儀器會在最忙的時候故障。所以委員找的不只是「這個人會什麼技術」，而是你在這些變數裡怎麼判斷、怎麼補救。這也是為什麼下面每一個檢核項目問的都是「有沒有量、有沒有產出、有沒有講出判斷過程」。名詞證明你接觸過，證明不了你掌控得住。</t>
  </si>
  <si>
    <t>什麼時候用，可以用幾次</t>
  </si>
  <si>
    <t>第一次：大三下到大四上，研究計畫書有初步方向的時候。那時候打出來會有一半是空的，那正是它的用途，它會告訴你接下來幾個月要補什麼。之後每隔三到四週回來打一次，送件前再打最後一次。</t>
  </si>
  <si>
    <t>四個分頁的分工</t>
  </si>
  <si>
    <t>分頁</t>
  </si>
  <si>
    <t>做什麼</t>
  </si>
  <si>
    <t>先讀這裡</t>
  </si>
  <si>
    <t>你正在讀的這頁。怎麼打勾、結果怎麼看、缺的東西去哪補。</t>
  </si>
  <si>
    <t>盤點與案例</t>
  </si>
  <si>
    <t>唯一要寫字的地方，而且只寫關鍵字。技術盤點與一段現實變數的處理案例。</t>
  </si>
  <si>
    <t>檢核表</t>
  </si>
  <si>
    <t>六區共 33 項，逐項打勾。每一項旁邊都寫好了沒打勾的話下一步做什麼。</t>
  </si>
  <si>
    <t>我到哪了</t>
  </si>
  <si>
    <t>打完之後看這頁。六區完成度、能不能送件的判讀、缺口指向哪一份文件。</t>
  </si>
  <si>
    <t>四個步驟</t>
  </si>
  <si>
    <t>步驟</t>
  </si>
  <si>
    <t>第 1 步</t>
  </si>
  <si>
    <t>切到「盤點與案例」分頁，把技術和一段案例快速列一次。這是後面打勾的依據。</t>
  </si>
  <si>
    <t>第 2 步</t>
  </si>
  <si>
    <t>切到「檢核表」分頁，六區從上往下打。不確定的先留白，不要為了好看打上去。</t>
  </si>
  <si>
    <t>第 3 步</t>
  </si>
  <si>
    <t>切到「我到哪了」分頁，看門檻判讀那一句話。</t>
  </si>
  <si>
    <t>第 4 步</t>
  </si>
  <si>
    <t>回頭看沒打勾的項目，「下一步」欄告訴你要去哪一份文件補什麼。</t>
  </si>
  <si>
    <t>六個區塊各在檢查什麼</t>
  </si>
  <si>
    <t>區塊</t>
  </si>
  <si>
    <t>在檢查什麼</t>
  </si>
  <si>
    <t>幾項</t>
  </si>
  <si>
    <t>三份文件的分工</t>
  </si>
  <si>
    <t>CV、自傳、研究計畫各自的核心任務有沒有寫到位。</t>
  </si>
  <si>
    <t>每段經歷的六件事</t>
  </si>
  <si>
    <t>每一段經歷是不是六件事都寫出來了。</t>
  </si>
  <si>
    <t>6</t>
  </si>
  <si>
    <t>成果圖表</t>
  </si>
  <si>
    <t>你的圖能不能讓一個沒看過的人自己看懂。</t>
  </si>
  <si>
    <t>三份文件的一致性</t>
  </si>
  <si>
    <t>三份是不是指向同一個方向。</t>
  </si>
  <si>
    <t>5</t>
  </si>
  <si>
    <t>常見失分點</t>
  </si>
  <si>
    <t>有沒有踩到這個類群最常見的八個扣分寫法。</t>
  </si>
  <si>
    <t>8</t>
  </si>
  <si>
    <t>送件門檻</t>
  </si>
  <si>
    <t>最後那道閘門。這五項沒到，前面打再多都先別送。</t>
  </si>
  <si>
    <t>什麼情況才算 ✓</t>
  </si>
  <si>
    <t>打勾之前先問自己一句：如果現在有人要我舉出具體例子，我舉得出來嗎。舉得出來才算 ✓，覺得「應該有吧」不算。</t>
  </si>
  <si>
    <t>這張表只有你自己會看。寬鬆給分唯一的效果，是讓你在口試現場才發現缺口。留白不是失敗，留白就是你接下來的工作清單。</t>
  </si>
  <si>
    <t>「常見失分點」那一區的語意是相反的：✓ 代表「我確認自己沒有這個問題」。表頭上有標。</t>
  </si>
  <si>
    <t>「送件門檻」為什麼和上面重複</t>
  </si>
  <si>
    <t>那五項是刻意重複的。它們不是新工作，是把前面五區裡最要命的幾件事再問一次，因為前面五區有 28 項，很容易打著打著就失焦。「我到哪了」分頁的能不能送件判讀，只看這五項。</t>
  </si>
  <si>
    <t>結果怎麼看</t>
  </si>
  <si>
    <t>你看到的</t>
  </si>
  <si>
    <t>代表什麼</t>
  </si>
  <si>
    <t>接下來</t>
  </si>
  <si>
    <t>幾乎全空</t>
  </si>
  <si>
    <t>這不是壞消息，這是你現在的起點。</t>
  </si>
  <si>
    <t>從「送件門檻」那五項往回推，一項對應一件要做的事。</t>
  </si>
  <si>
    <t>送件門檻五項沒滿</t>
  </si>
  <si>
    <t>還沒到可以送件的狀態。</t>
  </si>
  <si>
    <t>先補門檻那五項，其他五區暫時放著，不要平均用力。</t>
  </si>
  <si>
    <t>門檻滿了，但失分點還有沒勾的</t>
  </si>
  <si>
    <t>可以送，但帶著已知的扣分項。</t>
  </si>
  <si>
    <t>失分點那一區優先處理，它們是委員會直接看到的東西。</t>
  </si>
  <si>
    <t>前面幾區大致有勾，只剩重新挑圖這類</t>
  </si>
  <si>
    <t>你已經在拉開差距的階段了。</t>
  </si>
  <si>
    <t>針對每一間實驗室各過一次，不同的老師在意的證據不一樣。</t>
  </si>
  <si>
    <t>33 項全滿</t>
  </si>
  <si>
    <t>備審這一關到位了。</t>
  </si>
  <si>
    <t>把重點移到口試。備審裡的每一項都是合法的追問起點。</t>
  </si>
  <si>
    <t>沒打勾的，去哪裡補</t>
  </si>
  <si>
    <t>缺的是</t>
  </si>
  <si>
    <t>補在哪一份文件</t>
  </si>
  <si>
    <t>要補成什麼樣子</t>
  </si>
  <si>
    <t>量與產出</t>
  </si>
  <si>
    <t>CV</t>
  </si>
  <si>
    <t>每一項技術後面接上次數／時數／樣本數，以及產出了什麼。</t>
  </si>
  <si>
    <t>技術講不出細節</t>
  </si>
  <si>
    <t>挑最重要的三項寫到可被追問的顆粒度，其餘的考慮拿掉。</t>
  </si>
  <si>
    <t>除錯或變數處理案例</t>
  </si>
  <si>
    <t>自傳</t>
  </si>
  <si>
    <t>四段結構：發生什麼 → 怎麼判斷原因 → 採取什麼調整 → 結果與學到的事。</t>
  </si>
  <si>
    <t>失敗經驗寫成抱怨</t>
  </si>
  <si>
    <t>改寫成判斷過程。委員看的是你怎麼查、怎麼設計下一批驗證。</t>
  </si>
  <si>
    <t>圖表標註不全</t>
  </si>
  <si>
    <t>成果檔本身</t>
  </si>
  <si>
    <t>標題、軸標籤、單位、樣本數、統計方法、處理組與對照組。</t>
  </si>
  <si>
    <t>個人貢獻不清楚</t>
  </si>
  <si>
    <t>CV 與成果檔</t>
  </si>
  <si>
    <t>每一項團隊成果加一句「我負責的是」。誠實寫不扣分。</t>
  </si>
  <si>
    <t>三份文件方向不一致</t>
  </si>
  <si>
    <t>先定研究計畫</t>
  </si>
  <si>
    <t>方向定了再回頭調 CV 與自傳的排序與強調，不要反過來。</t>
  </si>
  <si>
    <t>要寫成完整文字的部分都在另外幾份表，這裡只負責告訴你缺什麼。</t>
  </si>
  <si>
    <t>卡關時</t>
  </si>
  <si>
    <t>狀況</t>
  </si>
  <si>
    <t>怎麼辦</t>
  </si>
  <si>
    <t>某一項不知道自己算不算做到了</t>
  </si>
  <si>
    <t>那就是沒做到。真的做到的時候，你會舉得出例子。留白，它會出現在你的工作清單上。</t>
  </si>
  <si>
    <t>打完發現幾乎全空，很焦慮</t>
  </si>
  <si>
    <t>距離送件還有幾個月的話，這是最好的時機發現。全空的表比一張自我感覺良好的表有用得多。</t>
  </si>
  <si>
    <t>有些項目我這輩子都補不了了</t>
  </si>
  <si>
    <t>例如沒有共同作者、沒有大型樣區。那就跳過，把力氣放在補得動的項目。門檻那五項沒有一項需要你有特殊資源。</t>
  </si>
  <si>
    <t>失分點那一區的 ✓ 語意每次都想錯</t>
  </si>
  <si>
    <t>記一句話就好：那一區的 ✓ 是「我沒有這個問題」。全部打滿代表八個坑你都沒踩。</t>
  </si>
  <si>
    <t>盤點表裡有幾項填不出量或產出</t>
  </si>
  <si>
    <t>那幾項考慮從 CV 拿掉。留著只會變成口試被追問時答不出來的地方。</t>
  </si>
  <si>
    <t>兩次打出來的數字一樣</t>
  </si>
  <si>
    <t>檢查一下是不是這段時間都在寫內容、沒有回頭處理缺口。內容寫得再多，缺的那幾項還是缺。</t>
  </si>
  <si>
    <t>搭配文章：農生環境備審怎麼準備？CV、自傳與成果整理　https://tbd-web.vercel.app/pages/resources/agriculture-graduate-cv.html?utm_source=tbd-web&amp;utm_medium=template&amp;utm_campaign=grad-agriculture-portfolio-checklist</t>
  </si>
  <si>
    <t>上一階段是研究計畫書、下一階段是口試。備審的主軸由研究計畫決定，備審裡的每一項又都是口試的追問起點。</t>
  </si>
  <si>
    <t>TBD Studio ｜ 研究所申請陪跑計畫　https://tbd-web.vercel.app/pages/resources/tools.html</t>
  </si>
  <si>
    <t>唯一要寫字的地方，而且只寫關鍵字。這頁是後面打勾的依據，完整文字版在另外幾份表。</t>
  </si>
  <si>
    <t>技術與經驗盤點</t>
  </si>
  <si>
    <t>每一項都要能被追問到細節而不心虛。填不出「量」或「產出」的那幾項，考慮拿掉。</t>
  </si>
  <si>
    <t>類別</t>
  </si>
  <si>
    <t>項目</t>
  </si>
  <si>
    <t>量（次數／時數／規模）</t>
  </si>
  <si>
    <t>產出</t>
  </si>
  <si>
    <t>能獨立操作</t>
  </si>
  <si>
    <t>實驗技術</t>
  </si>
  <si>
    <t>田野與監測</t>
  </si>
  <si>
    <t>儀器操作</t>
  </si>
  <si>
    <t>資料與統計</t>
  </si>
  <si>
    <t>生物材料</t>
  </si>
  <si>
    <t>只寫課名是這個類群最常見的失分寫法。修過「分子生物學實驗」不等於能獨立跑 qPCR，委員很清楚兩者的差別。</t>
  </si>
  <si>
    <t>「類別」有下拉選單，可以改。列不滿沒關係，列得誠實比列得多重要。</t>
  </si>
  <si>
    <t>自傳：現實變數的處理案例</t>
  </si>
  <si>
    <t>至少要有一段這樣的經驗。用四段結構寫，這裡先寫關鍵字就好。</t>
  </si>
  <si>
    <t>我的內容</t>
  </si>
  <si>
    <t>發生什麼（污染／死亡／天候中斷／儀器故障／數據不符）</t>
  </si>
  <si>
    <t>我怎麼判斷原因</t>
  </si>
  <si>
    <t>我採取什麼調整</t>
  </si>
  <si>
    <t>結果與學到的事</t>
  </si>
  <si>
    <t>要避免的兩種寫法：把失敗歸給運氣或他人；以及只寫「雖然失敗但學到很多」而沒有任何細節。</t>
  </si>
  <si>
    <t>填完切到「檢核表」分頁。</t>
  </si>
  <si>
    <t>六區共 33 項。舉得出具體例子才打 ✓，「應該有吧」留白。判準見「先讀這裡」分頁。</t>
  </si>
  <si>
    <t>第 1 區　三份文件的分工（3 項）</t>
  </si>
  <si>
    <t>檢核項目</t>
  </si>
  <si>
    <t>確認</t>
  </si>
  <si>
    <t>沒打勾的話，下一步</t>
  </si>
  <si>
    <t>CV 寫到位了：證明技術、時數與成果</t>
  </si>
  <si>
    <t>問自己三件事：做過什麼、多少、產出是什麼。三個都答得出來才算。</t>
  </si>
  <si>
    <t>自傳寫到位了：說明研究歷程、除錯與耐受度</t>
  </si>
  <si>
    <t>問自己三件事：為什麼做、卡在哪、怎麼判斷。</t>
  </si>
  <si>
    <t>研究計畫寫到位了：展示未來如何延伸既有能力</t>
  </si>
  <si>
    <t>問自己一件事：這些技術接下來要用在哪。</t>
  </si>
  <si>
    <t>三份文件講同一段經驗沒問題，甚至是好事。真正的問題是三份指向三個不同方向。</t>
  </si>
  <si>
    <t>第 2 區　每段經歷該寫出的六件事（6 項）</t>
  </si>
  <si>
    <t>每段經歷都寫出了「做的是什麼」</t>
  </si>
  <si>
    <t>技術、樣區、材料，講到可被追問的顆粒度。</t>
  </si>
  <si>
    <t>每段經歷都寫出了「量」</t>
  </si>
  <si>
    <t>次數、時數、樣本數、重複數。</t>
  </si>
  <si>
    <t>每段經歷都寫出了「我負責哪一部分」</t>
  </si>
  <si>
    <t>團隊成果一定要標明個人貢獻。這是最常被漏掉的兩項之一。</t>
  </si>
  <si>
    <t>每段經歷都寫出了「卡在哪」</t>
  </si>
  <si>
    <t>污染、死亡、天候中斷、儀器故障、數據不符。另一個最常被漏掉的項目。</t>
  </si>
  <si>
    <t>每段經歷都寫出了「怎麼判斷與排除」</t>
  </si>
  <si>
    <t>這一項才是委員真正在看的能力，不要省略。</t>
  </si>
  <si>
    <t>每段經歷都寫出了「產出」</t>
  </si>
  <si>
    <t>數據、圖表、報告、海報、競賽或共同作者。</t>
  </si>
  <si>
    <t>六件裡最常被漏掉的是第 3 與第 4 項。少了它們，技術清單就只是一串名詞。</t>
  </si>
  <si>
    <t>第 3 區　成果圖表（6 項）</t>
  </si>
  <si>
    <t>每一張圖都能獨立看懂（標題、軸標籤、單位、樣本數、統計方法齊全）</t>
  </si>
  <si>
    <t>回成果檔補標註。委員不會花時間猜你的圖在講什麼。</t>
  </si>
  <si>
    <t>圖上看得到處理組與對照組</t>
  </si>
  <si>
    <t>沒有對照組的圖就不要放，一定會被問。</t>
  </si>
  <si>
    <t>樣區圖有尺度、樣點分布與調查時間</t>
  </si>
  <si>
    <t>補上這三個。缺一個就看不出你的調查範圍與強度。</t>
  </si>
  <si>
    <t>團隊成果已標明哪一部分是我做的</t>
  </si>
  <si>
    <t>在圖說或註記寫清楚。誠實寫不扣分，含糊被問出來才會。</t>
  </si>
  <si>
    <t>只挑了三到五張講得清楚的，沒有全部塞進去</t>
  </si>
  <si>
    <t>刪到剩三到五張。挑講得清楚的，不是挑好看的。</t>
  </si>
  <si>
    <t>針對不同實驗室，我重新挑過一次要放哪幾張</t>
  </si>
  <si>
    <t>送件前每一間各挑一次。不同的老師在意的證據不一樣。</t>
  </si>
  <si>
    <t>第 4 區　三份文件的一致性（5 項）</t>
  </si>
  <si>
    <t>CV 上的每一項技術，在自傳或成果裡找得到對應的事件</t>
  </si>
  <si>
    <t>找不到對應事件的技術，從 CV 拿掉。</t>
  </si>
  <si>
    <t>自傳寫的研究興趣，和研究計畫的題目是同一個方向</t>
  </si>
  <si>
    <t>兩邊擇一改。通常是改自傳的收尾段比較快。</t>
  </si>
  <si>
    <t>研究計畫需要的核心技術，在 CV 裡有依據</t>
  </si>
  <si>
    <t>CV 裡沒依據的技術，計畫書要說明你打算怎麼補上。</t>
  </si>
  <si>
    <t>三份放在一起讀，能形成一句話的印象（這個人是做○○的，接下來想處理△△）</t>
  </si>
  <si>
    <t>自己先把那句話寫出來。寫不出來就代表三份還沒收斂。</t>
  </si>
  <si>
    <t>沒有任何一項技術是我其實說不出細節的</t>
  </si>
  <si>
    <t>補細節，或拿掉。二選一，不要留著賭不會被問到。</t>
  </si>
  <si>
    <t>第 5 區　常見失分點（8 項　✓ 代表我沒有這個問題）</t>
  </si>
  <si>
    <t>CV 只列課名，沒有量與產出</t>
  </si>
  <si>
    <t>回盤點表補量與產出。補不出來的那幾項就拿掉。</t>
  </si>
  <si>
    <t>技術寫成一串名詞，沒有任何一項講得出細節</t>
  </si>
  <si>
    <t>挑最重要的三項，各寫到可被追問的顆粒度。</t>
  </si>
  <si>
    <t>田調時數灌水，把交通、待命、等天氣全算進去</t>
  </si>
  <si>
    <t>拆開寫：現地工作幾小時、樣本處理與資料整理幾小時。</t>
  </si>
  <si>
    <t>自傳只有熱忱，沒有處理現實變數的具體案例</t>
  </si>
  <si>
    <t>回盤點與案例那頁把四段結構填完，再展開成自傳段落。</t>
  </si>
  <si>
    <t>失敗經驗歸咎運氣或他人</t>
  </si>
  <si>
    <t>改寫成你怎麼判斷、怎麼調整。委員看的是判斷過程，不是誰的錯。</t>
  </si>
  <si>
    <t>成果圖表沒有對照組或缺少樣本數</t>
  </si>
  <si>
    <t>補上，或換一張補得上的圖。</t>
  </si>
  <si>
    <t>團隊成果沒有標明個人貢獻</t>
  </si>
  <si>
    <t>每一項團隊成果加一句「我負責的是」。</t>
  </si>
  <si>
    <t>三份文件指向三個不同方向</t>
  </si>
  <si>
    <t>先決定研究計畫的方向，再回頭調 CV 與自傳的排序與強調。</t>
  </si>
  <si>
    <t>這八項是這個類群最常見的扣分寫法。✓ 代表你確認自己沒有這個問題。</t>
  </si>
  <si>
    <t>第 6 區　送件門檻（5 項　沒滿就先別送）</t>
  </si>
  <si>
    <t>每一項技術都有量與產出</t>
  </si>
  <si>
    <t>沒有的先從 CV 拿掉，不要留著等口試被問。</t>
  </si>
  <si>
    <t>至少一段完整的除錯或變數處理案例</t>
  </si>
  <si>
    <t>這一項沒有，自傳就缺了這個類群最關鍵的證據。優先補。</t>
  </si>
  <si>
    <t>成果圖表挑過、標註完整、個人貢獻清楚</t>
  </si>
  <si>
    <t>回第 3 區逐項確認，那六項就是這一項的細目。</t>
  </si>
  <si>
    <t>三份文件指向同一條研究主軸</t>
  </si>
  <si>
    <t>回第 4 區逐項確認，那五項就是這一項的細目。</t>
  </si>
  <si>
    <t>備審裡的每一項，我都準備好被口試追問</t>
  </si>
  <si>
    <t>逐項自問一次。寫進備審就是口試的合法追問起點。</t>
  </si>
  <si>
    <t>這五項刻意和上面五區重複。它們不是新工作，是最後那道閘門。</t>
  </si>
  <si>
    <t>打完切到「我到哪了」分頁看結果。</t>
  </si>
  <si>
    <t>數字會跟著「檢核表」自動變。留白的項目就是你接下來的工作清單。</t>
  </si>
  <si>
    <t>六區完成度</t>
  </si>
  <si>
    <t>已確認</t>
  </si>
  <si>
    <t>完成的比例（滿格代表這一區做完）</t>
  </si>
  <si>
    <t>這一區在檢查什麼</t>
  </si>
  <si>
    <t>三份各自的核心任務有沒有寫到位。</t>
  </si>
  <si>
    <t>你的圖能不能讓沒看過的人自己看懂。</t>
  </si>
  <si>
    <t>有沒有踩到最常見的八個扣分寫法。</t>
  </si>
  <si>
    <t>最後那道閘門。這五項沒到就先別送。</t>
  </si>
  <si>
    <t>合計</t>
  </si>
  <si>
    <t>完成率見下方。</t>
  </si>
  <si>
    <t>七條長條都換算成同一個滿格刻度，所以可以直接互相比。最短的那一區就是你目前最弱的地方。</t>
  </si>
  <si>
    <t>還有什麼可以做</t>
  </si>
  <si>
    <t>完成率</t>
  </si>
  <si>
    <t>還沒打勾</t>
  </si>
  <si>
    <t>怎麼用這兩個數字</t>
  </si>
  <si>
    <t>「還沒打勾」就是你的工作清單長度。回「檢核表」看那幾列的「下一步」欄，一項對應一件事。</t>
  </si>
  <si>
    <t>不用追求一次補完。每次回來處理三到五項，隔幾週再打一次，你會看得到自己的進度。</t>
  </si>
  <si>
    <t>農生與環境　備審檢核表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</si>
</sst>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新細明體"/>
      <family val="2"/>
      <scheme val="minor"/>
    </font>
    <font>
      <b/>
      <sz val="15"/>
      <color rgb="FF1F3A5F"/>
      <name val="Arial"/>
      <family val="2"/>
    </font>
    <font>
      <sz val="10.5"/>
      <color rgb="FF3F5674"/>
      <name val="Arial"/>
      <family val="2"/>
    </font>
    <font>
      <b/>
      <sz val="11.5"/>
      <color rgb="FF1F3A5F"/>
      <name val="Arial"/>
      <family val="2"/>
    </font>
    <font>
      <b/>
      <sz val="10"/>
      <color rgb="FFFFFFFF"/>
      <name val="Arial"/>
      <family val="2"/>
    </font>
    <font>
      <sz val="10.5"/>
      <name val="Arial"/>
      <family val="2"/>
    </font>
    <font>
      <b/>
      <sz val="10.5"/>
      <color rgb="FFA54E3D"/>
      <name val="Arial"/>
      <family val="2"/>
    </font>
    <font>
      <sz val="9.5"/>
      <color rgb="FF6D8098"/>
      <name val="Arial"/>
      <family val="2"/>
    </font>
    <font>
      <sz val="9"/>
      <name val="新細明體"/>
      <family val="4"/>
      <charset val="136"/>
      <scheme val="minor"/>
    </font>
    <font>
      <sz val="10.5"/>
      <name val="Arial"/>
      <family val="2"/>
    </font>
    <font>
      <b/>
      <sz val="15"/>
      <color rgb="FF1F3A5F"/>
      <name val="Microsoft JhengHe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1F3A5F"/>
      </patternFill>
    </fill>
    <fill>
      <patternFill patternType="solid">
        <fgColor rgb="FFFFF6D9"/>
      </patternFill>
    </fill>
  </fills>
  <borders count="4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/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9" fontId="5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0" fontId="5" fillId="4" borderId="1" xfId="0" applyFont="1" applyFill="1" applyBorder="1" applyAlignment="1">
      <alignment vertical="top" wrapText="1"/>
    </xf>
    <xf numFmtId="0" fontId="0" fillId="0" borderId="3" xfId="0" applyBorder="1"/>
    <xf numFmtId="0" fontId="4" fillId="3" borderId="1" xfId="0" applyFont="1" applyFill="1" applyBorder="1" applyAlignment="1">
      <alignment vertical="center" wrapText="1"/>
    </xf>
    <xf numFmtId="0" fontId="10" fillId="0" borderId="0" xfId="0" applyFon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showGridLines="0" workbookViewId="0">
      <pane ySplit="2" topLeftCell="A76" activePane="bottomLeft" state="frozen"/>
      <selection pane="bottomLeft" activeCell="B83" sqref="B83"/>
    </sheetView>
  </sheetViews>
  <sheetFormatPr baseColWidth="10" defaultColWidth="9" defaultRowHeight="14"/>
  <cols>
    <col min="1" max="1" width="36.59765625" customWidth="1"/>
    <col min="2" max="2" width="60.796875" customWidth="1"/>
    <col min="3" max="3" width="28" customWidth="1"/>
    <col min="4" max="4" width="14" customWidth="1"/>
    <col min="5" max="6" width="12" customWidth="1"/>
  </cols>
  <sheetData>
    <row r="1" spans="1:6" ht="19">
      <c r="A1" s="1" t="s">
        <v>0</v>
      </c>
    </row>
    <row r="2" spans="1:6">
      <c r="A2" s="8" t="s">
        <v>1</v>
      </c>
    </row>
    <row r="4" spans="1:6" ht="16">
      <c r="A4" s="2" t="s">
        <v>2</v>
      </c>
    </row>
    <row r="5" spans="1:6" ht="26" customHeight="1">
      <c r="A5" s="3" t="s">
        <v>3</v>
      </c>
      <c r="B5" s="3" t="s">
        <v>4</v>
      </c>
    </row>
    <row r="6" spans="1:6" ht="52" customHeight="1">
      <c r="A6" s="4" t="s">
        <v>5</v>
      </c>
      <c r="B6" s="4" t="s">
        <v>6</v>
      </c>
    </row>
    <row r="7" spans="1:6" ht="52" customHeight="1">
      <c r="A7" s="4" t="s">
        <v>7</v>
      </c>
      <c r="B7" s="4" t="s">
        <v>8</v>
      </c>
    </row>
    <row r="8" spans="1:6" ht="52" customHeight="1">
      <c r="A8" s="4" t="s">
        <v>9</v>
      </c>
      <c r="B8" s="4" t="s">
        <v>10</v>
      </c>
    </row>
    <row r="10" spans="1:6" ht="16">
      <c r="A10" s="2" t="s">
        <v>11</v>
      </c>
    </row>
    <row r="11" spans="1:6" ht="20" customHeight="1">
      <c r="A11" s="15" t="s">
        <v>12</v>
      </c>
      <c r="B11" s="14"/>
      <c r="C11" s="14"/>
      <c r="D11" s="14"/>
      <c r="E11" s="14"/>
      <c r="F11" s="14"/>
    </row>
    <row r="13" spans="1:6" ht="50" customHeight="1">
      <c r="A13" s="13" t="s">
        <v>13</v>
      </c>
      <c r="B13" s="14"/>
      <c r="C13" s="14"/>
      <c r="D13" s="14"/>
      <c r="E13" s="14"/>
      <c r="F13" s="14"/>
    </row>
    <row r="15" spans="1:6" ht="16">
      <c r="A15" s="2" t="s">
        <v>14</v>
      </c>
    </row>
    <row r="16" spans="1:6" ht="35" customHeight="1">
      <c r="A16" s="13" t="s">
        <v>15</v>
      </c>
      <c r="B16" s="14"/>
      <c r="C16" s="14"/>
      <c r="D16" s="14"/>
      <c r="E16" s="14"/>
      <c r="F16" s="14"/>
    </row>
    <row r="19" spans="1:2" ht="16">
      <c r="A19" s="2" t="s">
        <v>16</v>
      </c>
    </row>
    <row r="20" spans="1:2" ht="26" customHeight="1">
      <c r="A20" s="3" t="s">
        <v>17</v>
      </c>
      <c r="B20" s="3" t="s">
        <v>18</v>
      </c>
    </row>
    <row r="21" spans="1:2" ht="15">
      <c r="A21" s="4" t="s">
        <v>19</v>
      </c>
      <c r="B21" s="4" t="s">
        <v>20</v>
      </c>
    </row>
    <row r="22" spans="1:2" ht="30">
      <c r="A22" s="4" t="s">
        <v>21</v>
      </c>
      <c r="B22" s="4" t="s">
        <v>22</v>
      </c>
    </row>
    <row r="23" spans="1:2" ht="30">
      <c r="A23" s="4" t="s">
        <v>23</v>
      </c>
      <c r="B23" s="4" t="s">
        <v>24</v>
      </c>
    </row>
    <row r="24" spans="1:2" ht="30">
      <c r="A24" s="4" t="s">
        <v>25</v>
      </c>
      <c r="B24" s="4" t="s">
        <v>26</v>
      </c>
    </row>
    <row r="26" spans="1:2" ht="16">
      <c r="A26" s="2" t="s">
        <v>27</v>
      </c>
    </row>
    <row r="27" spans="1:2" ht="26" customHeight="1">
      <c r="A27" s="3" t="s">
        <v>28</v>
      </c>
      <c r="B27" s="3" t="s">
        <v>18</v>
      </c>
    </row>
    <row r="28" spans="1:2" ht="30">
      <c r="A28" s="4" t="s">
        <v>29</v>
      </c>
      <c r="B28" s="4" t="s">
        <v>30</v>
      </c>
    </row>
    <row r="29" spans="1:2" ht="30">
      <c r="A29" s="4" t="s">
        <v>31</v>
      </c>
      <c r="B29" s="4" t="s">
        <v>32</v>
      </c>
    </row>
    <row r="30" spans="1:2" ht="15">
      <c r="A30" s="4" t="s">
        <v>33</v>
      </c>
      <c r="B30" s="4" t="s">
        <v>34</v>
      </c>
    </row>
    <row r="31" spans="1:2" ht="30">
      <c r="A31" s="4" t="s">
        <v>35</v>
      </c>
      <c r="B31" s="4" t="s">
        <v>36</v>
      </c>
    </row>
    <row r="33" spans="1:6" ht="16">
      <c r="A33" s="2" t="s">
        <v>37</v>
      </c>
    </row>
    <row r="34" spans="1:6" ht="26" customHeight="1">
      <c r="A34" s="3" t="s">
        <v>38</v>
      </c>
      <c r="B34" s="3" t="s">
        <v>39</v>
      </c>
      <c r="C34" s="3" t="s">
        <v>40</v>
      </c>
    </row>
    <row r="35" spans="1:6" ht="15">
      <c r="A35" s="4" t="s">
        <v>41</v>
      </c>
      <c r="B35" s="4" t="s">
        <v>42</v>
      </c>
      <c r="C35" s="10">
        <v>3</v>
      </c>
    </row>
    <row r="36" spans="1:6" ht="15">
      <c r="A36" s="4" t="s">
        <v>43</v>
      </c>
      <c r="B36" s="4" t="s">
        <v>44</v>
      </c>
      <c r="C36" s="10" t="s">
        <v>45</v>
      </c>
    </row>
    <row r="37" spans="1:6" ht="15">
      <c r="A37" s="4" t="s">
        <v>46</v>
      </c>
      <c r="B37" s="4" t="s">
        <v>47</v>
      </c>
      <c r="C37" s="10" t="s">
        <v>45</v>
      </c>
    </row>
    <row r="38" spans="1:6" ht="15">
      <c r="A38" s="4" t="s">
        <v>48</v>
      </c>
      <c r="B38" s="4" t="s">
        <v>49</v>
      </c>
      <c r="C38" s="10" t="s">
        <v>50</v>
      </c>
    </row>
    <row r="39" spans="1:6" ht="15">
      <c r="A39" s="4" t="s">
        <v>51</v>
      </c>
      <c r="B39" s="4" t="s">
        <v>52</v>
      </c>
      <c r="C39" s="11" t="s">
        <v>53</v>
      </c>
    </row>
    <row r="40" spans="1:6" ht="15">
      <c r="A40" s="4" t="s">
        <v>54</v>
      </c>
      <c r="B40" s="4" t="s">
        <v>55</v>
      </c>
      <c r="C40" s="10" t="s">
        <v>50</v>
      </c>
    </row>
    <row r="42" spans="1:6" ht="16">
      <c r="A42" s="2" t="s">
        <v>56</v>
      </c>
    </row>
    <row r="43" spans="1:6" ht="20" customHeight="1">
      <c r="A43" s="13" t="s">
        <v>57</v>
      </c>
      <c r="B43" s="14"/>
      <c r="C43" s="14"/>
      <c r="D43" s="14"/>
      <c r="E43" s="14"/>
      <c r="F43" s="14"/>
    </row>
    <row r="45" spans="1:6" ht="20" customHeight="1">
      <c r="A45" s="15" t="s">
        <v>58</v>
      </c>
      <c r="B45" s="14"/>
      <c r="C45" s="14"/>
      <c r="D45" s="14"/>
      <c r="E45" s="14"/>
      <c r="F45" s="14"/>
    </row>
    <row r="47" spans="1:6">
      <c r="A47" s="9" t="s">
        <v>59</v>
      </c>
    </row>
    <row r="49" spans="1:6" ht="16">
      <c r="A49" s="2" t="s">
        <v>60</v>
      </c>
    </row>
    <row r="50" spans="1:6" ht="35" customHeight="1">
      <c r="A50" s="13" t="s">
        <v>61</v>
      </c>
      <c r="B50" s="14"/>
      <c r="C50" s="14"/>
      <c r="D50" s="14"/>
      <c r="E50" s="14"/>
      <c r="F50" s="14"/>
    </row>
    <row r="52" spans="1:6" ht="16">
      <c r="A52" s="2" t="s">
        <v>62</v>
      </c>
    </row>
    <row r="53" spans="1:6" ht="26" customHeight="1">
      <c r="A53" s="3" t="s">
        <v>63</v>
      </c>
      <c r="B53" s="3" t="s">
        <v>64</v>
      </c>
      <c r="C53" s="3" t="s">
        <v>65</v>
      </c>
    </row>
    <row r="54" spans="1:6" ht="44" customHeight="1">
      <c r="A54" s="4" t="s">
        <v>66</v>
      </c>
      <c r="B54" s="4" t="s">
        <v>67</v>
      </c>
      <c r="C54" s="4" t="s">
        <v>68</v>
      </c>
    </row>
    <row r="55" spans="1:6" ht="44" customHeight="1">
      <c r="A55" s="4" t="s">
        <v>69</v>
      </c>
      <c r="B55" s="4" t="s">
        <v>70</v>
      </c>
      <c r="C55" s="4" t="s">
        <v>71</v>
      </c>
    </row>
    <row r="56" spans="1:6" ht="44" customHeight="1">
      <c r="A56" s="4" t="s">
        <v>72</v>
      </c>
      <c r="B56" s="4" t="s">
        <v>73</v>
      </c>
      <c r="C56" s="4" t="s">
        <v>74</v>
      </c>
    </row>
    <row r="57" spans="1:6" ht="44" customHeight="1">
      <c r="A57" s="4" t="s">
        <v>75</v>
      </c>
      <c r="B57" s="4" t="s">
        <v>76</v>
      </c>
      <c r="C57" s="4" t="s">
        <v>77</v>
      </c>
    </row>
    <row r="58" spans="1:6" ht="44" customHeight="1">
      <c r="A58" s="4" t="s">
        <v>78</v>
      </c>
      <c r="B58" s="4" t="s">
        <v>79</v>
      </c>
      <c r="C58" s="4" t="s">
        <v>80</v>
      </c>
    </row>
    <row r="60" spans="1:6" ht="16">
      <c r="A60" s="2" t="s">
        <v>81</v>
      </c>
    </row>
    <row r="61" spans="1:6" ht="26" customHeight="1">
      <c r="A61" s="3" t="s">
        <v>82</v>
      </c>
      <c r="B61" s="3" t="s">
        <v>83</v>
      </c>
      <c r="C61" s="3" t="s">
        <v>84</v>
      </c>
    </row>
    <row r="62" spans="1:6" ht="44" customHeight="1">
      <c r="A62" s="4" t="s">
        <v>85</v>
      </c>
      <c r="B62" s="4" t="s">
        <v>86</v>
      </c>
      <c r="C62" s="4" t="s">
        <v>87</v>
      </c>
    </row>
    <row r="63" spans="1:6" ht="44" customHeight="1">
      <c r="A63" s="4" t="s">
        <v>88</v>
      </c>
      <c r="B63" s="4" t="s">
        <v>86</v>
      </c>
      <c r="C63" s="4" t="s">
        <v>89</v>
      </c>
    </row>
    <row r="64" spans="1:6" ht="44" customHeight="1">
      <c r="A64" s="4" t="s">
        <v>90</v>
      </c>
      <c r="B64" s="4" t="s">
        <v>91</v>
      </c>
      <c r="C64" s="4" t="s">
        <v>92</v>
      </c>
    </row>
    <row r="65" spans="1:3" ht="44" customHeight="1">
      <c r="A65" s="4" t="s">
        <v>93</v>
      </c>
      <c r="B65" s="4" t="s">
        <v>91</v>
      </c>
      <c r="C65" s="4" t="s">
        <v>94</v>
      </c>
    </row>
    <row r="66" spans="1:3" ht="44" customHeight="1">
      <c r="A66" s="4" t="s">
        <v>95</v>
      </c>
      <c r="B66" s="4" t="s">
        <v>96</v>
      </c>
      <c r="C66" s="4" t="s">
        <v>97</v>
      </c>
    </row>
    <row r="67" spans="1:3" ht="44" customHeight="1">
      <c r="A67" s="4" t="s">
        <v>98</v>
      </c>
      <c r="B67" s="4" t="s">
        <v>99</v>
      </c>
      <c r="C67" s="4" t="s">
        <v>100</v>
      </c>
    </row>
    <row r="68" spans="1:3" ht="44" customHeight="1">
      <c r="A68" s="4" t="s">
        <v>101</v>
      </c>
      <c r="B68" s="4" t="s">
        <v>102</v>
      </c>
      <c r="C68" s="4" t="s">
        <v>103</v>
      </c>
    </row>
    <row r="70" spans="1:3">
      <c r="A70" s="9" t="s">
        <v>104</v>
      </c>
    </row>
    <row r="72" spans="1:3" ht="16">
      <c r="A72" s="2" t="s">
        <v>105</v>
      </c>
    </row>
    <row r="73" spans="1:3" ht="26" customHeight="1">
      <c r="A73" s="3" t="s">
        <v>106</v>
      </c>
      <c r="B73" s="3" t="s">
        <v>107</v>
      </c>
    </row>
    <row r="74" spans="1:3" ht="30">
      <c r="A74" s="4" t="s">
        <v>108</v>
      </c>
      <c r="B74" s="4" t="s">
        <v>109</v>
      </c>
    </row>
    <row r="75" spans="1:3" ht="30">
      <c r="A75" s="4" t="s">
        <v>110</v>
      </c>
      <c r="B75" s="4" t="s">
        <v>111</v>
      </c>
    </row>
    <row r="76" spans="1:3" ht="30">
      <c r="A76" s="4" t="s">
        <v>112</v>
      </c>
      <c r="B76" s="4" t="s">
        <v>113</v>
      </c>
    </row>
    <row r="77" spans="1:3" ht="30">
      <c r="A77" s="4" t="s">
        <v>114</v>
      </c>
      <c r="B77" s="4" t="s">
        <v>115</v>
      </c>
    </row>
    <row r="78" spans="1:3" ht="30">
      <c r="A78" s="4" t="s">
        <v>116</v>
      </c>
      <c r="B78" s="4" t="s">
        <v>117</v>
      </c>
    </row>
    <row r="79" spans="1:3" ht="30">
      <c r="A79" s="4" t="s">
        <v>118</v>
      </c>
      <c r="B79" s="4" t="s">
        <v>119</v>
      </c>
    </row>
    <row r="81" spans="1:1">
      <c r="A81" s="9" t="s">
        <v>120</v>
      </c>
    </row>
    <row r="82" spans="1:1">
      <c r="A82" s="9" t="s">
        <v>121</v>
      </c>
    </row>
    <row r="83" spans="1:1">
      <c r="A83" s="9" t="s">
        <v>122</v>
      </c>
    </row>
  </sheetData>
  <mergeCells count="6">
    <mergeCell ref="A16:F16"/>
    <mergeCell ref="A11:F11"/>
    <mergeCell ref="A50:F50"/>
    <mergeCell ref="A45:F45"/>
    <mergeCell ref="A13:F13"/>
    <mergeCell ref="A43:F43"/>
  </mergeCells>
  <phoneticPr fontId="8" type="noConversion"/>
  <pageMargins left="0.75" right="0.75" top="1" bottom="1" header="0.5" footer="0.5"/>
  <ignoredErrors>
    <ignoredError sqref="C36:C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showGridLines="0" zoomScale="165" workbookViewId="0">
      <pane ySplit="2" topLeftCell="A33" activePane="bottomLeft" state="frozen"/>
      <selection pane="bottomLeft" activeCell="B33" sqref="B33"/>
    </sheetView>
  </sheetViews>
  <sheetFormatPr baseColWidth="10" defaultColWidth="9" defaultRowHeight="14"/>
  <cols>
    <col min="1" max="1" width="16" customWidth="1"/>
    <col min="2" max="2" width="34" customWidth="1"/>
    <col min="3" max="3" width="26" customWidth="1"/>
    <col min="4" max="4" width="30" customWidth="1"/>
    <col min="5" max="5" width="14" customWidth="1"/>
    <col min="6" max="6" width="12" customWidth="1"/>
  </cols>
  <sheetData>
    <row r="1" spans="1:5" ht="19">
      <c r="A1" s="1" t="s">
        <v>0</v>
      </c>
    </row>
    <row r="2" spans="1:5">
      <c r="A2" s="8" t="s">
        <v>123</v>
      </c>
    </row>
    <row r="4" spans="1:5" ht="16">
      <c r="A4" s="2" t="s">
        <v>124</v>
      </c>
    </row>
    <row r="5" spans="1:5" ht="20" customHeight="1">
      <c r="A5" s="13" t="s">
        <v>125</v>
      </c>
      <c r="B5" s="14"/>
      <c r="C5" s="14"/>
      <c r="D5" s="14"/>
      <c r="E5" s="14"/>
    </row>
    <row r="7" spans="1:5" ht="26" customHeight="1">
      <c r="A7" s="3" t="s">
        <v>126</v>
      </c>
      <c r="B7" s="3" t="s">
        <v>127</v>
      </c>
      <c r="C7" s="3" t="s">
        <v>128</v>
      </c>
      <c r="D7" s="3" t="s">
        <v>129</v>
      </c>
      <c r="E7" s="3" t="s">
        <v>130</v>
      </c>
    </row>
    <row r="8" spans="1:5" ht="30" customHeight="1">
      <c r="A8" s="4" t="s">
        <v>131</v>
      </c>
      <c r="B8" s="6"/>
      <c r="C8" s="6"/>
      <c r="D8" s="6"/>
      <c r="E8" s="6"/>
    </row>
    <row r="9" spans="1:5" ht="30" customHeight="1">
      <c r="A9" s="4" t="s">
        <v>131</v>
      </c>
      <c r="B9" s="6"/>
      <c r="C9" s="6"/>
      <c r="D9" s="6"/>
      <c r="E9" s="6"/>
    </row>
    <row r="10" spans="1:5" ht="30" customHeight="1">
      <c r="A10" s="4" t="s">
        <v>131</v>
      </c>
      <c r="B10" s="6"/>
      <c r="C10" s="6"/>
      <c r="D10" s="6"/>
      <c r="E10" s="6"/>
    </row>
    <row r="11" spans="1:5" ht="30" customHeight="1">
      <c r="A11" s="4" t="s">
        <v>132</v>
      </c>
      <c r="B11" s="6"/>
      <c r="C11" s="6"/>
      <c r="D11" s="6"/>
      <c r="E11" s="6"/>
    </row>
    <row r="12" spans="1:5" ht="30" customHeight="1">
      <c r="A12" s="4" t="s">
        <v>132</v>
      </c>
      <c r="B12" s="6"/>
      <c r="C12" s="6"/>
      <c r="D12" s="6"/>
      <c r="E12" s="6"/>
    </row>
    <row r="13" spans="1:5" ht="30" customHeight="1">
      <c r="A13" s="4" t="s">
        <v>132</v>
      </c>
      <c r="B13" s="6"/>
      <c r="C13" s="6"/>
      <c r="D13" s="6"/>
      <c r="E13" s="6"/>
    </row>
    <row r="14" spans="1:5" ht="30" customHeight="1">
      <c r="A14" s="4" t="s">
        <v>133</v>
      </c>
      <c r="B14" s="6"/>
      <c r="C14" s="6"/>
      <c r="D14" s="6"/>
      <c r="E14" s="6"/>
    </row>
    <row r="15" spans="1:5" ht="30" customHeight="1">
      <c r="A15" s="4" t="s">
        <v>133</v>
      </c>
      <c r="B15" s="6"/>
      <c r="C15" s="6"/>
      <c r="D15" s="6"/>
      <c r="E15" s="6"/>
    </row>
    <row r="16" spans="1:5" ht="30" customHeight="1">
      <c r="A16" s="4" t="s">
        <v>134</v>
      </c>
      <c r="B16" s="6"/>
      <c r="C16" s="6"/>
      <c r="D16" s="6"/>
      <c r="E16" s="6"/>
    </row>
    <row r="17" spans="1:5" ht="30" customHeight="1">
      <c r="A17" s="4" t="s">
        <v>134</v>
      </c>
      <c r="B17" s="6"/>
      <c r="C17" s="6"/>
      <c r="D17" s="6"/>
      <c r="E17" s="6"/>
    </row>
    <row r="18" spans="1:5" ht="30" customHeight="1">
      <c r="A18" s="4" t="s">
        <v>135</v>
      </c>
      <c r="B18" s="6"/>
      <c r="C18" s="6"/>
      <c r="D18" s="6"/>
      <c r="E18" s="6"/>
    </row>
    <row r="19" spans="1:5" ht="30" customHeight="1">
      <c r="A19" s="4" t="s">
        <v>135</v>
      </c>
      <c r="B19" s="6"/>
      <c r="C19" s="6"/>
      <c r="D19" s="6"/>
      <c r="E19" s="6"/>
    </row>
    <row r="21" spans="1:5">
      <c r="A21" s="9" t="s">
        <v>136</v>
      </c>
    </row>
    <row r="22" spans="1:5">
      <c r="A22" s="9" t="s">
        <v>137</v>
      </c>
    </row>
    <row r="24" spans="1:5" ht="16">
      <c r="A24" s="2" t="s">
        <v>138</v>
      </c>
    </row>
    <row r="25" spans="1:5" ht="20" customHeight="1">
      <c r="A25" s="13" t="s">
        <v>139</v>
      </c>
      <c r="B25" s="14"/>
      <c r="C25" s="14"/>
      <c r="D25" s="14"/>
      <c r="E25" s="14"/>
    </row>
    <row r="27" spans="1:5" ht="26" customHeight="1">
      <c r="A27" s="20" t="s">
        <v>28</v>
      </c>
      <c r="B27" s="17"/>
      <c r="C27" s="20" t="s">
        <v>140</v>
      </c>
      <c r="D27" s="19"/>
      <c r="E27" s="17"/>
    </row>
    <row r="28" spans="1:5" ht="52" customHeight="1">
      <c r="A28" s="16" t="s">
        <v>141</v>
      </c>
      <c r="B28" s="17"/>
      <c r="C28" s="18"/>
      <c r="D28" s="19"/>
      <c r="E28" s="17"/>
    </row>
    <row r="29" spans="1:5" ht="52" customHeight="1">
      <c r="A29" s="16" t="s">
        <v>142</v>
      </c>
      <c r="B29" s="17"/>
      <c r="C29" s="18"/>
      <c r="D29" s="19"/>
      <c r="E29" s="17"/>
    </row>
    <row r="30" spans="1:5" ht="52" customHeight="1">
      <c r="A30" s="16" t="s">
        <v>143</v>
      </c>
      <c r="B30" s="17"/>
      <c r="C30" s="18"/>
      <c r="D30" s="19"/>
      <c r="E30" s="17"/>
    </row>
    <row r="31" spans="1:5" ht="52" customHeight="1">
      <c r="A31" s="16" t="s">
        <v>144</v>
      </c>
      <c r="B31" s="17"/>
      <c r="C31" s="18"/>
      <c r="D31" s="19"/>
      <c r="E31" s="17"/>
    </row>
    <row r="33" spans="1:1">
      <c r="A33" s="9" t="s">
        <v>145</v>
      </c>
    </row>
    <row r="34" spans="1:1">
      <c r="A34" s="9" t="s">
        <v>146</v>
      </c>
    </row>
  </sheetData>
  <mergeCells count="12">
    <mergeCell ref="C31:E31"/>
    <mergeCell ref="A31:B31"/>
    <mergeCell ref="A25:E25"/>
    <mergeCell ref="A28:B28"/>
    <mergeCell ref="A5:E5"/>
    <mergeCell ref="C29:E29"/>
    <mergeCell ref="C30:E30"/>
    <mergeCell ref="A27:B27"/>
    <mergeCell ref="A30:B30"/>
    <mergeCell ref="C28:E28"/>
    <mergeCell ref="C27:E27"/>
    <mergeCell ref="A29:B29"/>
  </mergeCells>
  <phoneticPr fontId="8" type="noConversion"/>
  <dataValidations count="2">
    <dataValidation type="list" allowBlank="1" sqref="A8:A19" xr:uid="{00000000-0002-0000-0100-000000000000}">
      <formula1>"實驗技術,田野與監測,儀器操作,資料與統計,生物材料,成果"</formula1>
    </dataValidation>
    <dataValidation type="list" allowBlank="1" sqref="E8:E19" xr:uid="{00000000-0002-0000-0100-000001000000}">
      <formula1>"✓"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3"/>
  <sheetViews>
    <sheetView showGridLines="0" workbookViewId="0">
      <pane ySplit="3" topLeftCell="A52" activePane="bottomLeft" state="frozen"/>
      <selection pane="bottomLeft" activeCell="C55" sqref="C55"/>
    </sheetView>
  </sheetViews>
  <sheetFormatPr baseColWidth="10" defaultColWidth="9" defaultRowHeight="14"/>
  <cols>
    <col min="1" max="1" width="26" customWidth="1"/>
    <col min="2" max="2" width="32" customWidth="1"/>
    <col min="3" max="3" width="12" customWidth="1"/>
    <col min="4" max="4" width="46" customWidth="1"/>
    <col min="5" max="6" width="12" customWidth="1"/>
  </cols>
  <sheetData>
    <row r="1" spans="1:4" ht="19">
      <c r="A1" s="1" t="s">
        <v>0</v>
      </c>
    </row>
    <row r="2" spans="1:4">
      <c r="A2" s="8" t="s">
        <v>147</v>
      </c>
    </row>
    <row r="4" spans="1:4" ht="16">
      <c r="A4" s="2" t="s">
        <v>148</v>
      </c>
    </row>
    <row r="5" spans="1:4" ht="26" customHeight="1">
      <c r="A5" s="20" t="s">
        <v>149</v>
      </c>
      <c r="B5" s="17"/>
      <c r="C5" s="3" t="s">
        <v>150</v>
      </c>
      <c r="D5" s="3" t="s">
        <v>151</v>
      </c>
    </row>
    <row r="6" spans="1:4" ht="36" customHeight="1">
      <c r="A6" s="16" t="s">
        <v>152</v>
      </c>
      <c r="B6" s="17"/>
      <c r="C6" s="6"/>
      <c r="D6" s="4" t="s">
        <v>153</v>
      </c>
    </row>
    <row r="7" spans="1:4" ht="36" customHeight="1">
      <c r="A7" s="16" t="s">
        <v>154</v>
      </c>
      <c r="B7" s="17"/>
      <c r="C7" s="6"/>
      <c r="D7" s="4" t="s">
        <v>155</v>
      </c>
    </row>
    <row r="8" spans="1:4" ht="36" customHeight="1">
      <c r="A8" s="16" t="s">
        <v>156</v>
      </c>
      <c r="B8" s="17"/>
      <c r="C8" s="6"/>
      <c r="D8" s="4" t="s">
        <v>157</v>
      </c>
    </row>
    <row r="10" spans="1:4">
      <c r="A10" s="9" t="s">
        <v>158</v>
      </c>
    </row>
    <row r="12" spans="1:4" ht="16">
      <c r="A12" s="2" t="s">
        <v>159</v>
      </c>
    </row>
    <row r="13" spans="1:4" ht="26" customHeight="1">
      <c r="A13" s="20" t="s">
        <v>149</v>
      </c>
      <c r="B13" s="17"/>
      <c r="C13" s="3" t="s">
        <v>150</v>
      </c>
      <c r="D13" s="3" t="s">
        <v>151</v>
      </c>
    </row>
    <row r="14" spans="1:4" ht="36" customHeight="1">
      <c r="A14" s="16" t="s">
        <v>160</v>
      </c>
      <c r="B14" s="17"/>
      <c r="C14" s="6"/>
      <c r="D14" s="4" t="s">
        <v>161</v>
      </c>
    </row>
    <row r="15" spans="1:4" ht="36" customHeight="1">
      <c r="A15" s="16" t="s">
        <v>162</v>
      </c>
      <c r="B15" s="17"/>
      <c r="C15" s="6"/>
      <c r="D15" s="4" t="s">
        <v>163</v>
      </c>
    </row>
    <row r="16" spans="1:4" ht="36" customHeight="1">
      <c r="A16" s="16" t="s">
        <v>164</v>
      </c>
      <c r="B16" s="17"/>
      <c r="C16" s="6"/>
      <c r="D16" s="4" t="s">
        <v>165</v>
      </c>
    </row>
    <row r="17" spans="1:4" ht="36" customHeight="1">
      <c r="A17" s="16" t="s">
        <v>166</v>
      </c>
      <c r="B17" s="17"/>
      <c r="C17" s="6"/>
      <c r="D17" s="4" t="s">
        <v>167</v>
      </c>
    </row>
    <row r="18" spans="1:4" ht="36" customHeight="1">
      <c r="A18" s="16" t="s">
        <v>168</v>
      </c>
      <c r="B18" s="17"/>
      <c r="C18" s="6"/>
      <c r="D18" s="4" t="s">
        <v>169</v>
      </c>
    </row>
    <row r="19" spans="1:4" ht="36" customHeight="1">
      <c r="A19" s="16" t="s">
        <v>170</v>
      </c>
      <c r="B19" s="17"/>
      <c r="C19" s="6"/>
      <c r="D19" s="4" t="s">
        <v>171</v>
      </c>
    </row>
    <row r="21" spans="1:4">
      <c r="A21" s="9" t="s">
        <v>172</v>
      </c>
    </row>
    <row r="23" spans="1:4" ht="16">
      <c r="A23" s="2" t="s">
        <v>173</v>
      </c>
    </row>
    <row r="24" spans="1:4" ht="26" customHeight="1">
      <c r="A24" s="20" t="s">
        <v>149</v>
      </c>
      <c r="B24" s="17"/>
      <c r="C24" s="3" t="s">
        <v>150</v>
      </c>
      <c r="D24" s="3" t="s">
        <v>151</v>
      </c>
    </row>
    <row r="25" spans="1:4" ht="36" customHeight="1">
      <c r="A25" s="16" t="s">
        <v>174</v>
      </c>
      <c r="B25" s="17"/>
      <c r="C25" s="6"/>
      <c r="D25" s="4" t="s">
        <v>175</v>
      </c>
    </row>
    <row r="26" spans="1:4" ht="36" customHeight="1">
      <c r="A26" s="16" t="s">
        <v>176</v>
      </c>
      <c r="B26" s="17"/>
      <c r="C26" s="6"/>
      <c r="D26" s="4" t="s">
        <v>177</v>
      </c>
    </row>
    <row r="27" spans="1:4" ht="36" customHeight="1">
      <c r="A27" s="16" t="s">
        <v>178</v>
      </c>
      <c r="B27" s="17"/>
      <c r="C27" s="6"/>
      <c r="D27" s="4" t="s">
        <v>179</v>
      </c>
    </row>
    <row r="28" spans="1:4" ht="36" customHeight="1">
      <c r="A28" s="16" t="s">
        <v>180</v>
      </c>
      <c r="B28" s="17"/>
      <c r="C28" s="6"/>
      <c r="D28" s="4" t="s">
        <v>181</v>
      </c>
    </row>
    <row r="29" spans="1:4" ht="36" customHeight="1">
      <c r="A29" s="16" t="s">
        <v>182</v>
      </c>
      <c r="B29" s="17"/>
      <c r="C29" s="6"/>
      <c r="D29" s="4" t="s">
        <v>183</v>
      </c>
    </row>
    <row r="30" spans="1:4" ht="36" customHeight="1">
      <c r="A30" s="16" t="s">
        <v>184</v>
      </c>
      <c r="B30" s="17"/>
      <c r="C30" s="6"/>
      <c r="D30" s="4" t="s">
        <v>185</v>
      </c>
    </row>
    <row r="32" spans="1:4" ht="16">
      <c r="A32" s="2" t="s">
        <v>186</v>
      </c>
    </row>
    <row r="33" spans="1:4" ht="26" customHeight="1">
      <c r="A33" s="20" t="s">
        <v>149</v>
      </c>
      <c r="B33" s="17"/>
      <c r="C33" s="3" t="s">
        <v>150</v>
      </c>
      <c r="D33" s="3" t="s">
        <v>151</v>
      </c>
    </row>
    <row r="34" spans="1:4" ht="36" customHeight="1">
      <c r="A34" s="16" t="s">
        <v>187</v>
      </c>
      <c r="B34" s="17"/>
      <c r="C34" s="6"/>
      <c r="D34" s="4" t="s">
        <v>188</v>
      </c>
    </row>
    <row r="35" spans="1:4" ht="36" customHeight="1">
      <c r="A35" s="16" t="s">
        <v>189</v>
      </c>
      <c r="B35" s="17"/>
      <c r="C35" s="6"/>
      <c r="D35" s="4" t="s">
        <v>190</v>
      </c>
    </row>
    <row r="36" spans="1:4" ht="36" customHeight="1">
      <c r="A36" s="16" t="s">
        <v>191</v>
      </c>
      <c r="B36" s="17"/>
      <c r="C36" s="6"/>
      <c r="D36" s="4" t="s">
        <v>192</v>
      </c>
    </row>
    <row r="37" spans="1:4" ht="36" customHeight="1">
      <c r="A37" s="16" t="s">
        <v>193</v>
      </c>
      <c r="B37" s="17"/>
      <c r="C37" s="6"/>
      <c r="D37" s="4" t="s">
        <v>194</v>
      </c>
    </row>
    <row r="38" spans="1:4" ht="36" customHeight="1">
      <c r="A38" s="16" t="s">
        <v>195</v>
      </c>
      <c r="B38" s="17"/>
      <c r="C38" s="6"/>
      <c r="D38" s="4" t="s">
        <v>196</v>
      </c>
    </row>
    <row r="40" spans="1:4" ht="16">
      <c r="A40" s="2" t="s">
        <v>197</v>
      </c>
    </row>
    <row r="41" spans="1:4" ht="26" customHeight="1">
      <c r="A41" s="20" t="s">
        <v>149</v>
      </c>
      <c r="B41" s="17"/>
      <c r="C41" s="3" t="s">
        <v>150</v>
      </c>
      <c r="D41" s="3" t="s">
        <v>151</v>
      </c>
    </row>
    <row r="42" spans="1:4" ht="36" customHeight="1">
      <c r="A42" s="16" t="s">
        <v>198</v>
      </c>
      <c r="B42" s="17"/>
      <c r="C42" s="6"/>
      <c r="D42" s="4" t="s">
        <v>199</v>
      </c>
    </row>
    <row r="43" spans="1:4" ht="36" customHeight="1">
      <c r="A43" s="16" t="s">
        <v>200</v>
      </c>
      <c r="B43" s="17"/>
      <c r="C43" s="6"/>
      <c r="D43" s="4" t="s">
        <v>201</v>
      </c>
    </row>
    <row r="44" spans="1:4" ht="36" customHeight="1">
      <c r="A44" s="16" t="s">
        <v>202</v>
      </c>
      <c r="B44" s="17"/>
      <c r="C44" s="6"/>
      <c r="D44" s="4" t="s">
        <v>203</v>
      </c>
    </row>
    <row r="45" spans="1:4" ht="36" customHeight="1">
      <c r="A45" s="16" t="s">
        <v>204</v>
      </c>
      <c r="B45" s="17"/>
      <c r="C45" s="6"/>
      <c r="D45" s="4" t="s">
        <v>205</v>
      </c>
    </row>
    <row r="46" spans="1:4" ht="36" customHeight="1">
      <c r="A46" s="16" t="s">
        <v>206</v>
      </c>
      <c r="B46" s="17"/>
      <c r="C46" s="6"/>
      <c r="D46" s="4" t="s">
        <v>207</v>
      </c>
    </row>
    <row r="47" spans="1:4" ht="36" customHeight="1">
      <c r="A47" s="16" t="s">
        <v>208</v>
      </c>
      <c r="B47" s="17"/>
      <c r="C47" s="6"/>
      <c r="D47" s="4" t="s">
        <v>209</v>
      </c>
    </row>
    <row r="48" spans="1:4" ht="36" customHeight="1">
      <c r="A48" s="16" t="s">
        <v>210</v>
      </c>
      <c r="B48" s="17"/>
      <c r="C48" s="6"/>
      <c r="D48" s="4" t="s">
        <v>211</v>
      </c>
    </row>
    <row r="49" spans="1:4" ht="36" customHeight="1">
      <c r="A49" s="16" t="s">
        <v>212</v>
      </c>
      <c r="B49" s="17"/>
      <c r="C49" s="6"/>
      <c r="D49" s="4" t="s">
        <v>213</v>
      </c>
    </row>
    <row r="51" spans="1:4">
      <c r="A51" s="9" t="s">
        <v>214</v>
      </c>
    </row>
    <row r="53" spans="1:4" ht="16">
      <c r="A53" s="2" t="s">
        <v>215</v>
      </c>
    </row>
    <row r="54" spans="1:4" ht="26" customHeight="1">
      <c r="A54" s="20" t="s">
        <v>149</v>
      </c>
      <c r="B54" s="17"/>
      <c r="C54" s="3" t="s">
        <v>150</v>
      </c>
      <c r="D54" s="3" t="s">
        <v>151</v>
      </c>
    </row>
    <row r="55" spans="1:4" ht="36" customHeight="1">
      <c r="A55" s="16" t="s">
        <v>216</v>
      </c>
      <c r="B55" s="17"/>
      <c r="C55" s="6"/>
      <c r="D55" s="4" t="s">
        <v>217</v>
      </c>
    </row>
    <row r="56" spans="1:4" ht="36" customHeight="1">
      <c r="A56" s="16" t="s">
        <v>218</v>
      </c>
      <c r="B56" s="17"/>
      <c r="C56" s="6"/>
      <c r="D56" s="4" t="s">
        <v>219</v>
      </c>
    </row>
    <row r="57" spans="1:4" ht="36" customHeight="1">
      <c r="A57" s="16" t="s">
        <v>220</v>
      </c>
      <c r="B57" s="17"/>
      <c r="C57" s="6"/>
      <c r="D57" s="4" t="s">
        <v>221</v>
      </c>
    </row>
    <row r="58" spans="1:4" ht="36" customHeight="1">
      <c r="A58" s="16" t="s">
        <v>222</v>
      </c>
      <c r="B58" s="17"/>
      <c r="C58" s="6"/>
      <c r="D58" s="4" t="s">
        <v>223</v>
      </c>
    </row>
    <row r="59" spans="1:4" ht="36" customHeight="1">
      <c r="A59" s="16" t="s">
        <v>224</v>
      </c>
      <c r="B59" s="17"/>
      <c r="C59" s="6"/>
      <c r="D59" s="4" t="s">
        <v>225</v>
      </c>
    </row>
    <row r="61" spans="1:4">
      <c r="A61" s="9" t="s">
        <v>226</v>
      </c>
    </row>
    <row r="62" spans="1:4">
      <c r="A62" s="12"/>
    </row>
    <row r="63" spans="1:4">
      <c r="A63" s="9" t="s">
        <v>227</v>
      </c>
    </row>
  </sheetData>
  <mergeCells count="39">
    <mergeCell ref="A59:B59"/>
    <mergeCell ref="A49:B49"/>
    <mergeCell ref="A45:B45"/>
    <mergeCell ref="A36:B36"/>
    <mergeCell ref="A56:B56"/>
    <mergeCell ref="A55:B55"/>
    <mergeCell ref="A57:B57"/>
    <mergeCell ref="A58:B58"/>
    <mergeCell ref="A54:B54"/>
    <mergeCell ref="A7:B7"/>
    <mergeCell ref="A25:B25"/>
    <mergeCell ref="A41:B41"/>
    <mergeCell ref="A37:B37"/>
    <mergeCell ref="A46:B46"/>
    <mergeCell ref="A18:B18"/>
    <mergeCell ref="A27:B27"/>
    <mergeCell ref="A26:B26"/>
    <mergeCell ref="A33:B33"/>
    <mergeCell ref="A47:B47"/>
    <mergeCell ref="A43:B43"/>
    <mergeCell ref="A44:B44"/>
    <mergeCell ref="A48:B48"/>
    <mergeCell ref="A24:B24"/>
    <mergeCell ref="A30:B30"/>
    <mergeCell ref="A5:B5"/>
    <mergeCell ref="A42:B42"/>
    <mergeCell ref="A14:B14"/>
    <mergeCell ref="A17:B17"/>
    <mergeCell ref="A8:B8"/>
    <mergeCell ref="A35:B35"/>
    <mergeCell ref="A38:B38"/>
    <mergeCell ref="A29:B29"/>
    <mergeCell ref="A19:B19"/>
    <mergeCell ref="A28:B28"/>
    <mergeCell ref="A13:B13"/>
    <mergeCell ref="A34:B34"/>
    <mergeCell ref="A6:B6"/>
    <mergeCell ref="A16:B16"/>
    <mergeCell ref="A15:B15"/>
  </mergeCells>
  <phoneticPr fontId="8" type="noConversion"/>
  <dataValidations count="1">
    <dataValidation type="list" allowBlank="1" sqref="C6:C8 C55:C59 C42:C49 C34:C38 C25:C30 C14:C19" xr:uid="{00000000-0002-0000-0200-000000000000}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9" defaultRowHeight="14"/>
  <cols>
    <col min="1" max="1" width="26" customWidth="1"/>
    <col min="2" max="2" width="12" customWidth="1"/>
    <col min="3" max="3" width="34" customWidth="1"/>
    <col min="4" max="4" width="42" customWidth="1"/>
    <col min="5" max="6" width="12" customWidth="1"/>
  </cols>
  <sheetData>
    <row r="1" spans="1:4" ht="22">
      <c r="A1" s="21" t="s">
        <v>246</v>
      </c>
    </row>
    <row r="2" spans="1:4">
      <c r="A2" s="8" t="s">
        <v>228</v>
      </c>
    </row>
    <row r="4" spans="1:4" ht="16">
      <c r="A4" s="2" t="s">
        <v>229</v>
      </c>
    </row>
    <row r="5" spans="1:4" ht="26" customHeight="1">
      <c r="A5" s="3" t="s">
        <v>38</v>
      </c>
      <c r="B5" s="3" t="s">
        <v>230</v>
      </c>
      <c r="C5" s="3" t="s">
        <v>231</v>
      </c>
      <c r="D5" s="3" t="s">
        <v>232</v>
      </c>
    </row>
    <row r="6" spans="1:4" ht="34" customHeight="1">
      <c r="A6" s="4" t="s">
        <v>41</v>
      </c>
      <c r="B6" s="4" t="str">
        <f>COUNTIF(檢核表!C6:C8,"✓")&amp;" / 3"</f>
        <v>0 / 3</v>
      </c>
      <c r="C6" s="4" t="str">
        <f>IF(COUNTIF(檢核表!C6:C8,"✓")=0,"尚未開始",REPT("█",ROUND(COUNTIF(檢核表!C6:C8,"✓")/3*16,0)))</f>
        <v>尚未開始</v>
      </c>
      <c r="D6" s="4" t="s">
        <v>233</v>
      </c>
    </row>
    <row r="7" spans="1:4" ht="34" customHeight="1">
      <c r="A7" s="4" t="s">
        <v>43</v>
      </c>
      <c r="B7" s="4" t="str">
        <f>COUNTIF(檢核表!C14:C19,"✓")&amp;" / 6"</f>
        <v>0 / 6</v>
      </c>
      <c r="C7" s="4" t="str">
        <f>IF(COUNTIF(檢核表!C14:C19,"✓")=0,"尚未開始",REPT("█",ROUND(COUNTIF(檢核表!C14:C19,"✓")/6*16,0)))</f>
        <v>尚未開始</v>
      </c>
      <c r="D7" s="4" t="s">
        <v>44</v>
      </c>
    </row>
    <row r="8" spans="1:4" ht="34" customHeight="1">
      <c r="A8" s="4" t="s">
        <v>46</v>
      </c>
      <c r="B8" s="4" t="str">
        <f>COUNTIF(檢核表!C25:C30,"✓")&amp;" / 6"</f>
        <v>0 / 6</v>
      </c>
      <c r="C8" s="4" t="str">
        <f>IF(COUNTIF(檢核表!C25:C30,"✓")=0,"尚未開始",REPT("█",ROUND(COUNTIF(檢核表!C25:C30,"✓")/6*16,0)))</f>
        <v>尚未開始</v>
      </c>
      <c r="D8" s="4" t="s">
        <v>234</v>
      </c>
    </row>
    <row r="9" spans="1:4" ht="34" customHeight="1">
      <c r="A9" s="4" t="s">
        <v>48</v>
      </c>
      <c r="B9" s="4" t="str">
        <f>COUNTIF(檢核表!C34:C38,"✓")&amp;" / 5"</f>
        <v>0 / 5</v>
      </c>
      <c r="C9" s="4" t="str">
        <f>IF(COUNTIF(檢核表!C34:C38,"✓")=0,"尚未開始",REPT("█",ROUND(COUNTIF(檢核表!C34:C38,"✓")/5*16,0)))</f>
        <v>尚未開始</v>
      </c>
      <c r="D9" s="4" t="s">
        <v>49</v>
      </c>
    </row>
    <row r="10" spans="1:4" ht="34" customHeight="1">
      <c r="A10" s="4" t="s">
        <v>51</v>
      </c>
      <c r="B10" s="4" t="str">
        <f>COUNTIF(檢核表!C42:C49,"✓")&amp;" / 8"</f>
        <v>0 / 8</v>
      </c>
      <c r="C10" s="4" t="str">
        <f>IF(COUNTIF(檢核表!C42:C49,"✓")=0,"尚未開始",REPT("█",ROUND(COUNTIF(檢核表!C42:C49,"✓")/8*16,0)))</f>
        <v>尚未開始</v>
      </c>
      <c r="D10" s="4" t="s">
        <v>235</v>
      </c>
    </row>
    <row r="11" spans="1:4" ht="34" customHeight="1">
      <c r="A11" s="4" t="s">
        <v>54</v>
      </c>
      <c r="B11" s="4" t="str">
        <f>COUNTIF(檢核表!C55:C59,"✓")&amp;" / 5"</f>
        <v>0 / 5</v>
      </c>
      <c r="C11" s="4" t="str">
        <f>IF(COUNTIF(檢核表!C55:C59,"✓")=0,"尚未開始",REPT("█",ROUND(COUNTIF(檢核表!C55:C59,"✓")/5*16,0)))</f>
        <v>尚未開始</v>
      </c>
      <c r="D11" s="4" t="s">
        <v>236</v>
      </c>
    </row>
    <row r="12" spans="1:4" ht="34" customHeight="1">
      <c r="A12" s="4" t="s">
        <v>237</v>
      </c>
      <c r="B12" s="4" t="str">
        <f>(COUNTIF(檢核表!C6:C8,"✓")+COUNTIF(檢核表!C14:C19,"✓")+COUNTIF(檢核表!C25:C30,"✓")+COUNTIF(檢核表!C34:C38,"✓")+COUNTIF(檢核表!C42:C49,"✓")+COUNTIF(檢核表!C55:C59,"✓"))&amp;" / 33"</f>
        <v>0 / 33</v>
      </c>
      <c r="C12" s="4" t="str">
        <f>IF((COUNTIF(檢核表!C6:C8,"✓")+COUNTIF(檢核表!C14:C19,"✓")+COUNTIF(檢核表!C25:C30,"✓")+COUNTIF(檢核表!C34:C38,"✓")+COUNTIF(檢核表!C42:C49,"✓")+COUNTIF(檢核表!C55:C59,"✓"))=0,"尚未開始",REPT("█",ROUND((COUNTIF(檢核表!C6:C8,"✓")+COUNTIF(檢核表!C14:C19,"✓")+COUNTIF(檢核表!C25:C30,"✓")+COUNTIF(檢核表!C34:C38,"✓")+COUNTIF(檢核表!C42:C49,"✓")+COUNTIF(檢核表!C55:C59,"✓"))/33*16,0)))</f>
        <v>尚未開始</v>
      </c>
      <c r="D12" s="4" t="s">
        <v>238</v>
      </c>
    </row>
    <row r="14" spans="1:4">
      <c r="A14" s="9" t="s">
        <v>239</v>
      </c>
    </row>
    <row r="17" spans="1:4" ht="16">
      <c r="A17" s="2" t="s">
        <v>240</v>
      </c>
    </row>
    <row r="18" spans="1:4" ht="26" customHeight="1">
      <c r="A18" s="3" t="s">
        <v>241</v>
      </c>
      <c r="B18" s="3" t="s">
        <v>242</v>
      </c>
      <c r="C18" s="20" t="s">
        <v>243</v>
      </c>
      <c r="D18" s="17"/>
    </row>
    <row r="19" spans="1:4" ht="44" customHeight="1">
      <c r="A19" s="7">
        <f>(COUNTIF(檢核表!C6:C8,"✓")+COUNTIF(檢核表!C14:C19,"✓")+COUNTIF(檢核表!C25:C30,"✓")+COUNTIF(檢核表!C34:C38,"✓")+COUNTIF(檢核表!C42:C49,"✓")+COUNTIF(檢核表!C55:C59,"✓"))/33</f>
        <v>0</v>
      </c>
      <c r="B19" s="4">
        <f>33-(COUNTIF(檢核表!C6:C8,"✓")+COUNTIF(檢核表!C14:C19,"✓")+COUNTIF(檢核表!C25:C30,"✓")+COUNTIF(檢核表!C34:C38,"✓")+COUNTIF(檢核表!C42:C49,"✓")+COUNTIF(檢核表!C55:C59,"✓"))</f>
        <v>33</v>
      </c>
      <c r="C19" s="16" t="s">
        <v>244</v>
      </c>
      <c r="D19" s="17"/>
    </row>
    <row r="21" spans="1:4">
      <c r="A21" s="9" t="s">
        <v>245</v>
      </c>
    </row>
    <row r="24" spans="1:4">
      <c r="A24" s="5"/>
    </row>
    <row r="26" spans="1:4">
      <c r="A26" s="9" t="s">
        <v>120</v>
      </c>
    </row>
    <row r="27" spans="1:4">
      <c r="A27" s="9" t="s">
        <v>122</v>
      </c>
    </row>
  </sheetData>
  <mergeCells count="2">
    <mergeCell ref="C18:D18"/>
    <mergeCell ref="C19:D19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先讀這裡</vt:lpstr>
      <vt:lpstr>盤點與案例</vt:lpstr>
      <vt:lpstr>檢核表</vt:lpstr>
      <vt:lpstr>我到哪了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CaiLingWang</cp:lastModifiedBy>
  <dcterms:created xsi:type="dcterms:W3CDTF">2026-09-05T02:25:43Z</dcterms:created>
  <dcterms:modified xsi:type="dcterms:W3CDTF">2026-09-05T05:55:54Z</dcterms:modified>
</cp:coreProperties>
</file>