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/>
  <mc:AlternateContent xmlns:mc="http://schemas.openxmlformats.org/markup-compatibility/2006">
    <mc:Choice Requires="x15">
      <x15ac:absPath xmlns:x15ac="http://schemas.microsoft.com/office/spreadsheetml/2010/11/ac" url="/Users/cailingwang/Desktop/TBD/知識庫轉工具模板/batch4-0905/01-cl-revised/"/>
    </mc:Choice>
  </mc:AlternateContent>
  <xr:revisionPtr revIDLastSave="0" documentId="13_ncr:1_{4B04C3E2-A056-F741-8D4D-83D7C0F9C7F4}" xr6:coauthVersionLast="47" xr6:coauthVersionMax="47" xr10:uidLastSave="{00000000-0000-0000-0000-000000000000}"/>
  <bookViews>
    <workbookView xWindow="0" yWindow="660" windowWidth="29400" windowHeight="16880" activeTab="3" xr2:uid="{00000000-000D-0000-FFFF-FFFF00000000}"/>
  </bookViews>
  <sheets>
    <sheet name="先讀這裡" sheetId="1" r:id="rId1"/>
    <sheet name="盤點與選件" sheetId="2" r:id="rId2"/>
    <sheet name="檢核表" sheetId="3" r:id="rId3"/>
    <sheet name="我到哪了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4" l="1"/>
  <c r="A19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</calcChain>
</file>

<file path=xl/sharedStrings.xml><?xml version="1.0" encoding="utf-8"?>
<sst xmlns="http://schemas.openxmlformats.org/spreadsheetml/2006/main" count="333" uniqueCount="289">
  <si>
    <t>設計傳播　備審與作品集檢核表</t>
  </si>
  <si>
    <t>先讀這頁，大約三分鐘。這份工具有四個分頁，主體是打勾。</t>
  </si>
  <si>
    <t>這份表是什麼、不是什麼</t>
  </si>
  <si>
    <t>它是</t>
  </si>
  <si>
    <t>它不是</t>
  </si>
  <si>
    <t>一面鏡子。照出你的作品集與送件資料現在到哪了、還有哪些沒做。</t>
  </si>
  <si>
    <t>作品集本身。這裡不放圖，只決定選哪幾件、怎麼排、說明欄位齊不齊。</t>
  </si>
  <si>
    <t>一次二十分鐘就做得完的自我盤點。</t>
  </si>
  <si>
    <t>設計指導。這裡不教你怎麼做作品，只告訴你哪一件還缺什麼。</t>
  </si>
  <si>
    <t>可以重複用的。每投一間學校前都回來打一次。</t>
  </si>
  <si>
    <t>一次性的送件清單。全部打完勾不是終點，是可以送件的起點。</t>
  </si>
  <si>
    <t>研究所作品集和其他作品集不一樣</t>
  </si>
  <si>
    <t>大學看潛力、業界看產出，研究所看的是你怎麼想。</t>
  </si>
  <si>
    <t>教授要從作品裡看出你的問題意識、方法與判斷，而不是你會用哪些軟體。所以研究所作品集最常見的失誤，是把所有做過的都放進去，用件數證明自己很努力。件數證明不了判斷力。</t>
  </si>
  <si>
    <t>選件的原則：少而深</t>
  </si>
  <si>
    <t>總件數控制在 5 到 8 件，寧可少不要雜。每一件你都要說得出「我在其中做了什麼決定」，而不是「我負責視覺」。</t>
  </si>
  <si>
    <t>純粹展示軟體技巧、但沒有問題意識的作品不要放。課堂作業可以放，前提是你補上了課堂要求以外自己多做的部分。團體作品要明確標示你的角色與貢獻範圍。</t>
  </si>
  <si>
    <t>作品說明用判斷的語言</t>
  </si>
  <si>
    <t>用這種語言</t>
  </si>
  <si>
    <t>不要用這種語言</t>
  </si>
  <si>
    <t>我選擇、我排除、我發現</t>
  </si>
  <si>
    <t>我先做 A 再做 B</t>
  </si>
  <si>
    <t>判斷：為什麼這樣決定</t>
  </si>
  <si>
    <t>流程：照著步驟走完</t>
  </si>
  <si>
    <t>作品說明是研究所作品集和其他作品集差最多的地方。每件都要有反思，而且不是自我稱讚。</t>
  </si>
  <si>
    <t>什麼時候用，可以用幾次</t>
  </si>
  <si>
    <t>研究計畫書有初步方向之後、開始排版之前。作品集與研究計畫要互相指涉，所以先有方向再來選件，順序不要反過來。送件前針對每一間學校再打一次，因為格式規定與截止日逐校不同。</t>
  </si>
  <si>
    <t>四個分頁的分工</t>
  </si>
  <si>
    <t>分頁</t>
  </si>
  <si>
    <t>做什麼</t>
  </si>
  <si>
    <t>先讀這裡</t>
  </si>
  <si>
    <t>你正在讀的這頁。選件原則、說明語言、怎麼打勾、卡關怎麼辦。</t>
  </si>
  <si>
    <t>盤點與選件</t>
  </si>
  <si>
    <t>要動手的地方。送件清單、逐件評估、排序、作品說明、與計畫的接合。</t>
  </si>
  <si>
    <t>檢核表</t>
  </si>
  <si>
    <t>七區共 34 項，逐項打勾。每一項旁邊都寫好了沒打勾的話下一步做什麼。</t>
  </si>
  <si>
    <t>我到哪了</t>
  </si>
  <si>
    <t>打完之後看這頁。七區完成度與還沒打勾的數量。</t>
  </si>
  <si>
    <t>四個步驟</t>
  </si>
  <si>
    <t>步驟</t>
  </si>
  <si>
    <t>第 1 步</t>
  </si>
  <si>
    <t>切到「盤點與選件」分頁，先把送件清單填完，逐校確認格式規定與截止日。</t>
  </si>
  <si>
    <t>第 2 步</t>
  </si>
  <si>
    <t>逐件評估要不要收，決定排序，再補齊每一件的說明欄位。</t>
  </si>
  <si>
    <t>第 3 步</t>
  </si>
  <si>
    <t>切到「檢核表」分頁，七區從上往下打。不確定的先留白。</t>
  </si>
  <si>
    <t>第 4 步</t>
  </si>
  <si>
    <t>切到「我到哪了」看哪一區最短，回頭補沒打勾的那幾項。</t>
  </si>
  <si>
    <t>七個區塊各在檢查什麼</t>
  </si>
  <si>
    <t>區塊</t>
  </si>
  <si>
    <t>幾項</t>
  </si>
  <si>
    <t>在檢查什麼</t>
  </si>
  <si>
    <t>送件清單與格式</t>
  </si>
  <si>
    <t>格式規定與頁數上限。這一項不做，前面全部白費。</t>
  </si>
  <si>
    <t>選件與排序</t>
  </si>
  <si>
    <t>少而深，而且第一件對得上你的研究方向。</t>
  </si>
  <si>
    <t>作品說明</t>
  </si>
  <si>
    <t>說明文字用的是判斷的語言還是流程的語言。</t>
  </si>
  <si>
    <t>作品集與研究計畫的接合</t>
  </si>
  <si>
    <t>兩份文件有沒有互相指涉。</t>
  </si>
  <si>
    <t>送件前的行政檢核</t>
  </si>
  <si>
    <t>檔名、PDF、連結、引用、錯字、時間緩衝。</t>
  </si>
  <si>
    <t>常見失分點</t>
  </si>
  <si>
    <t>有沒有踩到最常見的六個扣分寫法。</t>
  </si>
  <si>
    <t>送出門檻</t>
  </si>
  <si>
    <t>最後那道閘門。這六項沒到就先別送。</t>
  </si>
  <si>
    <t>什麼情況才算 ✓</t>
  </si>
  <si>
    <t>打勾之前先問自己一句：如果現在有人要我舉出具體例子，我舉得出來嗎。舉得出來才算 ✓，覺得「應該有吧」不算。</t>
  </si>
  <si>
    <t>這張表只有你自己會看。寬鬆給分唯一的效果，是讓你在口試現場才發現缺口。留白不是失敗，留白就是你接下來的工作清單。</t>
  </si>
  <si>
    <t>「常見失分點」那一區的語意是相反的：✓ 代表「我確認自己沒有這個問題」。表頭上有標。</t>
  </si>
  <si>
    <t>結果怎麼看</t>
  </si>
  <si>
    <t>你看到的</t>
  </si>
  <si>
    <t>代表什麼</t>
  </si>
  <si>
    <t>接下來</t>
  </si>
  <si>
    <t>幾乎全空</t>
  </si>
  <si>
    <t>這不是壞消息，這是你現在的起點。</t>
  </si>
  <si>
    <t>從「送出門檻」那六項往回推，一項對應一件要做的事。</t>
  </si>
  <si>
    <t>送件清單與格式沒滿</t>
  </si>
  <si>
    <t>內容再好都可能被退件。</t>
  </si>
  <si>
    <t>這一區優先，而且要逐校確認，不要用同一個檔投所有學校。</t>
  </si>
  <si>
    <t>選件滿了，但作品說明那區空的</t>
  </si>
  <si>
    <t>你挑對了件，但沒有把想法寫出來。</t>
  </si>
  <si>
    <t>每件補一句話定位與一段反思。這是研究所作品集差最多的地方。</t>
  </si>
  <si>
    <t>和研究計畫的接合那區沒滿</t>
  </si>
  <si>
    <t>兩份文件在互相減分。</t>
  </si>
  <si>
    <t>先確定計畫方向，再回頭調選件與排序。</t>
  </si>
  <si>
    <t>34 項全滿</t>
  </si>
  <si>
    <t>備審這一關到位了。</t>
  </si>
  <si>
    <t>把重點移到口試。作品集裡的每一件都是合法的追問起點。</t>
  </si>
  <si>
    <t>沒打勾的，去哪裡補</t>
  </si>
  <si>
    <t>缺的是</t>
  </si>
  <si>
    <t>補在哪</t>
  </si>
  <si>
    <t>要補成什麼樣子</t>
  </si>
  <si>
    <t>件數太多太雜</t>
  </si>
  <si>
    <t>作品集</t>
  </si>
  <si>
    <t>砍到 5 到 8 件。判準是說不說得出你在其中做了什麼決定。</t>
  </si>
  <si>
    <t>第一件不對</t>
  </si>
  <si>
    <t>作品集排序</t>
  </si>
  <si>
    <t>換成最能代表研究方向的那件。教授最可能只看前三件。</t>
  </si>
  <si>
    <t>說明只有標題與年份</t>
  </si>
  <si>
    <t>補一句話定位：這件在解什麼問題。</t>
  </si>
  <si>
    <t>說明像流程紀錄</t>
  </si>
  <si>
    <t>改寫成最關鍵的一個決定，以及為什麼這樣決定。</t>
  </si>
  <si>
    <t>沒有反思</t>
  </si>
  <si>
    <t>補「做完之後你知道了什麼、沒解決的是什麼」。不是自我稱讚。</t>
  </si>
  <si>
    <t>團體作品角色不清</t>
  </si>
  <si>
    <t>誠實寫這是團隊作品、你負責的角色與貢獻範圍。</t>
  </si>
  <si>
    <t>作品集與計畫接不上</t>
  </si>
  <si>
    <t>研究計畫</t>
  </si>
  <si>
    <t>計畫提到的觀察或經驗，作品集裡要找得到對應的那件。</t>
  </si>
  <si>
    <t>連結打不開</t>
  </si>
  <si>
    <t>線上連結</t>
  </si>
  <si>
    <t>用無痕視窗與手機各開一次，確認不需登入、不需密碼。</t>
  </si>
  <si>
    <t>要寫成完整文字的部分都在另外幾份表，這裡只負責告訴你缺什麼。</t>
  </si>
  <si>
    <t>卡關時</t>
  </si>
  <si>
    <t>狀況</t>
  </si>
  <si>
    <t>怎麼辦</t>
  </si>
  <si>
    <t>課堂作業可以放進作品集嗎</t>
  </si>
  <si>
    <t>可以。只要能展現清楚的思考過程與設計決定，一樣是有力的素材。評審在意的是作品背後的問題意識與成熟度，而不是它來自課堂、接案還是個人專案。</t>
  </si>
  <si>
    <t>作品集要做成實體本還是電子檔</t>
  </si>
  <si>
    <t>看各校系規定與繳交方式，送件前務必確認格式要求。無論哪種形式，選件、排序與作品說明的原則都一樣。</t>
  </si>
  <si>
    <t>團體作品怎麼標示個人貢獻</t>
  </si>
  <si>
    <t>在作品說明裡誠實寫清楚這是團隊作品、你負責的角色與具體貢獻。這比把整件成果都算成自己的更能取信於評審，也避免口試被追問時露餡。</t>
  </si>
  <si>
    <t>作品數量不多，會不會不夠看</t>
  </si>
  <si>
    <t>研究所作品集重質不重量。三到五件能看到完整思路的作品，勝過塞滿數量卻看不到思考的一堆成品。與其硬湊，不如把最能代表方向的幾件打磨到位。</t>
  </si>
  <si>
    <t>每件都想放，刪不下手</t>
  </si>
  <si>
    <t>用一個問題篩：這件在解什麼問題？答不出來的先拿掉。刪掉的可以留給口試當補充材料。</t>
  </si>
  <si>
    <t>不知道排序怎麼排</t>
  </si>
  <si>
    <t>第一件放最能代表研究方向的，第二三件展現方法多樣性或思考深度，中段依主題或時間成組，最後一件留一件收尾強的。不要用最弱的作品結束。</t>
  </si>
  <si>
    <t>搭配文章：設計研究所備審，作品集怎麼選件、排序與說明　https://tbd-web.vercel.app/pages/resources/design-graduate-portfolio.html?utm_source=tbd-web&amp;utm_medium=template&amp;utm_campaign=grad-design-portfolio-checklist</t>
  </si>
  <si>
    <t>上一階段是研究計畫書、下一階段是口試與作品集講評。作品集要和研究計畫互相支撐。</t>
  </si>
  <si>
    <t>TBD Studio ｜ 研究所申請陪跑計畫　https://tbd-web.vercel.app/pages/resources/tools.html</t>
  </si>
  <si>
    <t>要動手的地方。判準見「先讀這裡」分頁。</t>
  </si>
  <si>
    <t>一、送件清單盤點</t>
  </si>
  <si>
    <t>文件</t>
  </si>
  <si>
    <t>系所是否要求</t>
  </si>
  <si>
    <t>我的狀態</t>
  </si>
  <si>
    <t>截止日</t>
  </si>
  <si>
    <t>作品集（PDF 或連結）</t>
  </si>
  <si>
    <t>研究計畫書</t>
  </si>
  <si>
    <t>自傳或個人陳述</t>
  </si>
  <si>
    <t>學術 CV 或履歷</t>
  </si>
  <si>
    <t>成績單</t>
  </si>
  <si>
    <t>推薦信</t>
  </si>
  <si>
    <t>語言檢定</t>
  </si>
  <si>
    <t>其他（作品實體、影片連結）</t>
  </si>
  <si>
    <t>格式規定要逐字看過：頁數上限、檔案大小、命名規則。超頁被扣分或被退件的風險不值得冒。</t>
  </si>
  <si>
    <t>二、選件（少而深，總件數 5 到 8 件）</t>
  </si>
  <si>
    <t>作品</t>
  </si>
  <si>
    <t>在解什麼問題</t>
  </si>
  <si>
    <t>我在其中做了什麼決定</t>
  </si>
  <si>
    <t>與我的研究方向的關係</t>
  </si>
  <si>
    <t>收或不收</t>
  </si>
  <si>
    <t>第三欄寫不出來的，通常就是不該收的。「我負責視覺」不是一個決定。</t>
  </si>
  <si>
    <t>三、排序</t>
  </si>
  <si>
    <t>位置</t>
  </si>
  <si>
    <t>放什麼</t>
  </si>
  <si>
    <t>我的安排</t>
  </si>
  <si>
    <t>第一件</t>
  </si>
  <si>
    <t>最能代表我研究方向的那件。教授最可能只看前三件。</t>
  </si>
  <si>
    <t>第二、三件</t>
  </si>
  <si>
    <t>展現方法多樣性或思考深度。</t>
  </si>
  <si>
    <t>中段</t>
  </si>
  <si>
    <t>其餘作品，依主題或時間成組。</t>
  </si>
  <si>
    <t>最後一件</t>
  </si>
  <si>
    <t>留一件收尾強的，不要用最弱的作品結束。</t>
  </si>
  <si>
    <t>整本翻完要看得出一條線索，不是隨機拼盤。</t>
  </si>
  <si>
    <t>四、每一件的作品說明欄位</t>
  </si>
  <si>
    <t>欄位</t>
  </si>
  <si>
    <t>寫什麼</t>
  </si>
  <si>
    <t>這件的內容</t>
  </si>
  <si>
    <t>標題與年份</t>
  </si>
  <si>
    <t>基本資訊。</t>
  </si>
  <si>
    <t>一句話定位</t>
  </si>
  <si>
    <t>這件在解什麼問題。</t>
  </si>
  <si>
    <t>脈絡</t>
  </si>
  <si>
    <t>課程、自主還是接案？限制條件是什麼。</t>
  </si>
  <si>
    <t>我的角色</t>
  </si>
  <si>
    <t>團體作品必填，個人作品也要寫負責範圍。</t>
  </si>
  <si>
    <t>過程</t>
  </si>
  <si>
    <t>最關鍵的一個決定，以及為什麼這樣決定。</t>
  </si>
  <si>
    <t>結果與反思</t>
  </si>
  <si>
    <t>做完之後你知道了什麼；沒解決的是什麼。</t>
  </si>
  <si>
    <t>每件作品各填一次。內容寫在作品集檔案裡，這裡是拿來確認欄位齊不齊的。</t>
  </si>
  <si>
    <t>五、讓作品集支撐研究計畫</t>
  </si>
  <si>
    <t>檢查</t>
  </si>
  <si>
    <t>我的情況</t>
  </si>
  <si>
    <t>研究計畫裡提到的觀察或經驗，作品集裡找得到對應的那件</t>
  </si>
  <si>
    <t>作品集裡至少有一件，是我研究問題的前身</t>
  </si>
  <si>
    <t>研究計畫的方法，和我作品集展現的工作方式一致</t>
  </si>
  <si>
    <t>如果教授只看作品集，他猜得到我想做什麼研究</t>
  </si>
  <si>
    <t>這四格都要能填，而且填的不能是同一句話換句話說。</t>
  </si>
  <si>
    <t>填完切到「檢核表」分頁。</t>
  </si>
  <si>
    <t>七區共 34 項。舉得出具體例子才打 ✓，「應該有吧」留白。判準見「先讀這裡」分頁。</t>
  </si>
  <si>
    <t>第 1 區　送件清單與格式（2 項）</t>
  </si>
  <si>
    <t>檢核項目</t>
  </si>
  <si>
    <t>確認</t>
  </si>
  <si>
    <t>沒打勾的話，下一步</t>
  </si>
  <si>
    <t>每一項的格式規定我都逐字看過（頁數上限、檔案大小、命名規則）</t>
  </si>
  <si>
    <t>回送件清單那節，逐校對簡章確認一次。</t>
  </si>
  <si>
    <t>作品集頁數在規定內</t>
  </si>
  <si>
    <t>超頁被扣分或被退件的風險不值得冒。現在就刪到規定內。</t>
  </si>
  <si>
    <t>第 2 區　選件與排序（7 項）</t>
  </si>
  <si>
    <t>總件數控制在 5 到 8 件，寧可少不要雜</t>
  </si>
  <si>
    <t>砍。判準是說不說得出你在其中做了什麼決定。</t>
  </si>
  <si>
    <t>每一件我都說得出「我在其中做了什麼決定」</t>
  </si>
  <si>
    <t>說不出來的那幾件拿掉。「我負責視覺」不是一個決定。</t>
  </si>
  <si>
    <t>沒有純粹展示軟體技巧、但沒有問題意識的作品</t>
  </si>
  <si>
    <t>軟體技巧證明不了判斷力，那是業界作品集的邏輯。</t>
  </si>
  <si>
    <t>團體作品有明確標示我的角色與貢獻範圍</t>
  </si>
  <si>
    <t>誠實寫不扣分，含糊帶過被問出來才會。</t>
  </si>
  <si>
    <t>課堂作業有補上課堂要求以外我自己多做的部分</t>
  </si>
  <si>
    <t>沒多做的部分就不要收，或補做再收。</t>
  </si>
  <si>
    <t>第一件和我研究計畫的題目對得上</t>
  </si>
  <si>
    <t>換成最能支撐研究方向的那件。教授最可能只看前三件。</t>
  </si>
  <si>
    <t>整本翻完看得出一條線索，不是隨機拼盤</t>
  </si>
  <si>
    <t>依主題或時間成組，最後一件留收尾強的。</t>
  </si>
  <si>
    <t>第 3 區　作品說明（3 項）</t>
  </si>
  <si>
    <t>每件都有「反思」，而且不是自我稱讚</t>
  </si>
  <si>
    <t>補「做完之後你知道了什麼、沒解決的是什麼」。</t>
  </si>
  <si>
    <t>說明文字用的是判斷的語言，不是流程的語言</t>
  </si>
  <si>
    <t>把「我先做 A 再做 B」改寫成「我選擇、我排除、我發現」。</t>
  </si>
  <si>
    <t>圖片解析度足夠、順序與文字對得上</t>
  </si>
  <si>
    <t>重新輸出，並逐頁核對圖文順序。</t>
  </si>
  <si>
    <t>作品說明是研究所作品集和其他作品集差最多的地方。</t>
  </si>
  <si>
    <t>第 4 區　作品集與研究計畫的接合（4 項）</t>
  </si>
  <si>
    <t>找不到就補一件，或改計畫的切入點。</t>
  </si>
  <si>
    <t>沒有的話，研究問題會顯得憑空冒出來。</t>
  </si>
  <si>
    <t>不一致就要說明為什麼，不能放著讓教授自己猜。</t>
  </si>
  <si>
    <t>猜不到就是選件或排序有問題，回第 2 區。</t>
  </si>
  <si>
    <t>兩份文件要互相指涉，不是各寫各的。</t>
  </si>
  <si>
    <t>第 5 區　送件前的行政檢核（6 項）</t>
  </si>
  <si>
    <t>檔名符合規定，且含我的姓名與報考系所</t>
  </si>
  <si>
    <t>逐校對簡章確認命名規則。</t>
  </si>
  <si>
    <t>PDF 在別台電腦與手機各開過一次，字型沒有跑掉</t>
  </si>
  <si>
    <t>現在就開一次。字型跑掉的版面等於重做。</t>
  </si>
  <si>
    <t>線上連結不需登入、不需密碼，且我用無痕視窗確認過</t>
  </si>
  <si>
    <t>用無痕視窗與手機各開一次。</t>
  </si>
  <si>
    <t>所有引用的他人素材都有標示來源</t>
  </si>
  <si>
    <t>逐頁檢查。這一項出問題是學術倫理，不是格式問題。</t>
  </si>
  <si>
    <t>全文沒有錯字，尤其是教授姓名與系所全名</t>
  </si>
  <si>
    <t>教授姓名寫錯，前面做的全部打折。</t>
  </si>
  <si>
    <t>我留了緩衝，不是截止日當天才上傳</t>
  </si>
  <si>
    <t>提前兩天。系統當天塞車不是可以申訴的理由。</t>
  </si>
  <si>
    <t>第 6 區　常見失分點（6 項　✓ 代表我沒有這個問題）</t>
  </si>
  <si>
    <t>作品集依時間排序而不是依研究方向排序</t>
  </si>
  <si>
    <t>重排。時間排法只在發展線很清楚時才適合。</t>
  </si>
  <si>
    <t>第一件不是最能支撐計畫方向的那件</t>
  </si>
  <si>
    <t>換掉。教授最可能只看前三件。</t>
  </si>
  <si>
    <t>每件只有標題與年份，沒有一句話說明在解什麼問題</t>
  </si>
  <si>
    <t>補一句話定位。</t>
  </si>
  <si>
    <t>件數求多不求深，稀釋了客製化的品質</t>
  </si>
  <si>
    <t>砍到 5 到 8 件。</t>
  </si>
  <si>
    <t>連結需要登入或密碼，手機打不開</t>
  </si>
  <si>
    <t>改成公開連結，用無痕視窗確認。</t>
  </si>
  <si>
    <t>作品集與研究計畫指向不同方向，兩份文件互相減分</t>
  </si>
  <si>
    <t>先確定計畫方向，再回頭調選件。</t>
  </si>
  <si>
    <t>第 7 區　送出門檻（6 項　沒滿就先別送）</t>
  </si>
  <si>
    <t>第一件是最能支撐研究方向的那件</t>
  </si>
  <si>
    <t>回第 2 區確認。</t>
  </si>
  <si>
    <t>每件都有一句話說明在解什麼問題</t>
  </si>
  <si>
    <t>回作品說明那節補齊。</t>
  </si>
  <si>
    <t>連結不需登入、手機打得開</t>
  </si>
  <si>
    <t>用無痕視窗確認過才算。</t>
  </si>
  <si>
    <t>件數是少而深，不是求多</t>
  </si>
  <si>
    <t>5 到 8 件。</t>
  </si>
  <si>
    <t>作品集與研究計畫指向同一條線</t>
  </si>
  <si>
    <t>回第 4 區逐項確認。</t>
  </si>
  <si>
    <t>圖像品質與色彩一致，翻拍沒有變形</t>
  </si>
  <si>
    <t>不一致比單張不好更傷。整批重新處理。</t>
  </si>
  <si>
    <t>這六項刻意和上面幾區重複。它們不是新工作，是最後那道閘門。</t>
  </si>
  <si>
    <t>打完切到「我到哪了」分頁看結果。</t>
  </si>
  <si>
    <t>數字會跟著「檢核表」自動變。留白的項目就是你接下來的工作清單。</t>
  </si>
  <si>
    <t>七區完成度</t>
  </si>
  <si>
    <t>已確認</t>
  </si>
  <si>
    <t>完成的比例（滿格代表這一區做完）</t>
  </si>
  <si>
    <t>這一區在檢查什麼</t>
  </si>
  <si>
    <t>格式規定與頁數上限。這一區不做，前面全部白費。</t>
  </si>
  <si>
    <t>少而深，而且第一件對得上研究方向。</t>
  </si>
  <si>
    <t>用的是判斷的語言還是流程的語言。</t>
  </si>
  <si>
    <t>合計</t>
  </si>
  <si>
    <t>完成率見下方。</t>
  </si>
  <si>
    <t>八條長條都換算成同一個滿格刻度，所以可以直接互相比。最短的那一區就是你目前最弱的地方。</t>
  </si>
  <si>
    <t>還有什麼可以做</t>
  </si>
  <si>
    <t>完成率</t>
  </si>
  <si>
    <t>還沒打勾</t>
  </si>
  <si>
    <t>怎麼用這兩個數字</t>
  </si>
  <si>
    <t>「還沒打勾」就是你的工作清單長度。回「檢核表」看那幾列的「下一步」欄，一項對應一件事。</t>
  </si>
  <si>
    <t>不用追求一次補完。每次回來處理三到五項，隔幾週再打一次，你會看得到自己的進度。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</si>
</sst>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新細明體"/>
      <family val="2"/>
      <scheme val="minor"/>
    </font>
    <font>
      <b/>
      <sz val="15"/>
      <color rgb="FF1F3A5F"/>
      <name val="Arial"/>
      <family val="2"/>
    </font>
    <font>
      <sz val="10.5"/>
      <color rgb="FF3F5674"/>
      <name val="Arial"/>
      <family val="2"/>
    </font>
    <font>
      <b/>
      <sz val="11.5"/>
      <color rgb="FF1F3A5F"/>
      <name val="Arial"/>
      <family val="2"/>
    </font>
    <font>
      <b/>
      <sz val="10"/>
      <color rgb="FFFFFFFF"/>
      <name val="Arial"/>
      <family val="2"/>
    </font>
    <font>
      <sz val="10.5"/>
      <name val="Arial"/>
      <family val="2"/>
    </font>
    <font>
      <b/>
      <sz val="10.5"/>
      <color rgb="FFA54E3D"/>
      <name val="Arial"/>
      <family val="2"/>
    </font>
    <font>
      <sz val="9.5"/>
      <color rgb="FF6D8098"/>
      <name val="Arial"/>
      <family val="2"/>
    </font>
    <font>
      <sz val="9"/>
      <name val="新細明體"/>
      <family val="4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4EAF2"/>
      </patternFill>
    </fill>
    <fill>
      <patternFill patternType="solid">
        <fgColor rgb="FF1F3A5F"/>
      </patternFill>
    </fill>
    <fill>
      <patternFill patternType="solid">
        <fgColor rgb="FFFFF6D9"/>
      </patternFill>
    </fill>
  </fills>
  <borders count="4">
    <border>
      <left/>
      <right/>
      <top/>
      <bottom/>
      <diagonal/>
    </border>
    <border>
      <left style="thin">
        <color rgb="FFC8D2DE"/>
      </left>
      <right style="thin">
        <color rgb="FFC8D2DE"/>
      </right>
      <top style="thin">
        <color rgb="FFC8D2DE"/>
      </top>
      <bottom style="thin">
        <color rgb="FFC8D2DE"/>
      </bottom>
      <diagonal/>
    </border>
    <border>
      <left/>
      <right style="thin">
        <color rgb="FFC8D2DE"/>
      </right>
      <top style="thin">
        <color rgb="FFC8D2DE"/>
      </top>
      <bottom style="thin">
        <color rgb="FFC8D2DE"/>
      </bottom>
      <diagonal/>
    </border>
    <border>
      <left/>
      <right/>
      <top style="thin">
        <color rgb="FFC8D2DE"/>
      </top>
      <bottom style="thin">
        <color rgb="FFC8D2DE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/>
    <xf numFmtId="0" fontId="5" fillId="0" borderId="0" xfId="0" applyFont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0" fillId="0" borderId="2" xfId="0" applyBorder="1"/>
    <xf numFmtId="0" fontId="5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3" xfId="0" applyBorder="1"/>
    <xf numFmtId="0" fontId="2" fillId="0" borderId="0" xfId="0" applyFont="1" applyAlignment="1">
      <alignment vertical="top"/>
    </xf>
    <xf numFmtId="0" fontId="7" fillId="0" borderId="0" xfId="0" applyFont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0" fontId="1" fillId="0" borderId="0" xfId="0" applyFont="1" applyAlignment="1"/>
    <xf numFmtId="0" fontId="3" fillId="2" borderId="0" xfId="0" applyFont="1" applyFill="1" applyAlignment="1"/>
    <xf numFmtId="0" fontId="0" fillId="0" borderId="0" xfId="0" applyAlignment="1"/>
    <xf numFmtId="0" fontId="4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top"/>
    </xf>
    <xf numFmtId="9" fontId="5" fillId="0" borderId="1" xfId="0" applyNumberFormat="1" applyFont="1" applyBorder="1" applyAlignment="1">
      <alignment vertical="top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3"/>
  <sheetViews>
    <sheetView showGridLines="0" workbookViewId="0">
      <pane ySplit="2" topLeftCell="A85" activePane="bottomLeft" state="frozen"/>
      <selection pane="bottomLeft" activeCell="C100" sqref="C100"/>
    </sheetView>
  </sheetViews>
  <sheetFormatPr baseColWidth="10" defaultColWidth="9" defaultRowHeight="14"/>
  <cols>
    <col min="1" max="1" width="24" customWidth="1"/>
    <col min="2" max="2" width="52" customWidth="1"/>
    <col min="3" max="3" width="28" customWidth="1"/>
    <col min="4" max="4" width="14" customWidth="1"/>
    <col min="5" max="6" width="12" customWidth="1"/>
  </cols>
  <sheetData>
    <row r="1" spans="1:6" ht="19">
      <c r="A1" s="1" t="s">
        <v>0</v>
      </c>
    </row>
    <row r="2" spans="1:6">
      <c r="A2" s="14" t="s">
        <v>1</v>
      </c>
    </row>
    <row r="4" spans="1:6" ht="16">
      <c r="A4" s="2" t="s">
        <v>2</v>
      </c>
    </row>
    <row r="5" spans="1:6" ht="26" customHeight="1">
      <c r="A5" s="3" t="s">
        <v>3</v>
      </c>
      <c r="B5" s="3" t="s">
        <v>4</v>
      </c>
    </row>
    <row r="6" spans="1:6" ht="52" customHeight="1">
      <c r="A6" s="4" t="s">
        <v>5</v>
      </c>
      <c r="B6" s="4" t="s">
        <v>6</v>
      </c>
    </row>
    <row r="7" spans="1:6" ht="52" customHeight="1">
      <c r="A7" s="4" t="s">
        <v>7</v>
      </c>
      <c r="B7" s="4" t="s">
        <v>8</v>
      </c>
    </row>
    <row r="8" spans="1:6" ht="52" customHeight="1">
      <c r="A8" s="4" t="s">
        <v>9</v>
      </c>
      <c r="B8" s="4" t="s">
        <v>10</v>
      </c>
    </row>
    <row r="10" spans="1:6" ht="16">
      <c r="A10" s="2" t="s">
        <v>11</v>
      </c>
    </row>
    <row r="11" spans="1:6" ht="20" customHeight="1">
      <c r="A11" s="6" t="s">
        <v>12</v>
      </c>
      <c r="B11" s="7"/>
      <c r="C11" s="7"/>
      <c r="D11" s="7"/>
      <c r="E11" s="7"/>
      <c r="F11" s="7"/>
    </row>
    <row r="13" spans="1:6" ht="35" customHeight="1">
      <c r="A13" s="8" t="s">
        <v>13</v>
      </c>
      <c r="B13" s="7"/>
      <c r="C13" s="7"/>
      <c r="D13" s="7"/>
      <c r="E13" s="7"/>
      <c r="F13" s="7"/>
    </row>
    <row r="15" spans="1:6" ht="16">
      <c r="A15" s="2" t="s">
        <v>14</v>
      </c>
    </row>
    <row r="16" spans="1:6" ht="20" customHeight="1">
      <c r="A16" s="6" t="s">
        <v>15</v>
      </c>
      <c r="B16" s="7"/>
      <c r="C16" s="7"/>
      <c r="D16" s="7"/>
      <c r="E16" s="7"/>
      <c r="F16" s="7"/>
    </row>
    <row r="18" spans="1:6" ht="35" customHeight="1">
      <c r="A18" s="8" t="s">
        <v>16</v>
      </c>
      <c r="B18" s="7"/>
      <c r="C18" s="7"/>
      <c r="D18" s="7"/>
      <c r="E18" s="7"/>
      <c r="F18" s="7"/>
    </row>
    <row r="20" spans="1:6" ht="16">
      <c r="A20" s="2" t="s">
        <v>17</v>
      </c>
    </row>
    <row r="21" spans="1:6" ht="26" customHeight="1">
      <c r="A21" s="3" t="s">
        <v>18</v>
      </c>
      <c r="B21" s="3" t="s">
        <v>19</v>
      </c>
    </row>
    <row r="22" spans="1:6" ht="30">
      <c r="A22" s="4" t="s">
        <v>20</v>
      </c>
      <c r="B22" s="4" t="s">
        <v>21</v>
      </c>
    </row>
    <row r="23" spans="1:6" ht="15">
      <c r="A23" s="4" t="s">
        <v>22</v>
      </c>
      <c r="B23" s="4" t="s">
        <v>23</v>
      </c>
    </row>
    <row r="25" spans="1:6">
      <c r="A25" s="15" t="s">
        <v>24</v>
      </c>
    </row>
    <row r="27" spans="1:6" ht="16">
      <c r="A27" s="2" t="s">
        <v>25</v>
      </c>
    </row>
    <row r="28" spans="1:6" ht="35" customHeight="1">
      <c r="A28" s="8" t="s">
        <v>26</v>
      </c>
      <c r="B28" s="7"/>
      <c r="C28" s="7"/>
      <c r="D28" s="7"/>
      <c r="E28" s="7"/>
      <c r="F28" s="7"/>
    </row>
    <row r="30" spans="1:6" ht="16">
      <c r="A30" s="2" t="s">
        <v>27</v>
      </c>
    </row>
    <row r="31" spans="1:6" ht="26" customHeight="1">
      <c r="A31" s="3" t="s">
        <v>28</v>
      </c>
      <c r="B31" s="3" t="s">
        <v>29</v>
      </c>
    </row>
    <row r="32" spans="1:6" ht="30">
      <c r="A32" s="4" t="s">
        <v>30</v>
      </c>
      <c r="B32" s="4" t="s">
        <v>31</v>
      </c>
    </row>
    <row r="33" spans="1:3" ht="30">
      <c r="A33" s="4" t="s">
        <v>32</v>
      </c>
      <c r="B33" s="4" t="s">
        <v>33</v>
      </c>
    </row>
    <row r="34" spans="1:3" ht="30">
      <c r="A34" s="4" t="s">
        <v>34</v>
      </c>
      <c r="B34" s="4" t="s">
        <v>35</v>
      </c>
    </row>
    <row r="35" spans="1:3" ht="15">
      <c r="A35" s="4" t="s">
        <v>36</v>
      </c>
      <c r="B35" s="4" t="s">
        <v>37</v>
      </c>
    </row>
    <row r="37" spans="1:3" ht="16">
      <c r="A37" s="2" t="s">
        <v>38</v>
      </c>
    </row>
    <row r="38" spans="1:3" ht="26" customHeight="1">
      <c r="A38" s="3" t="s">
        <v>39</v>
      </c>
      <c r="B38" s="3" t="s">
        <v>29</v>
      </c>
    </row>
    <row r="39" spans="1:3" ht="30">
      <c r="A39" s="4" t="s">
        <v>40</v>
      </c>
      <c r="B39" s="4" t="s">
        <v>41</v>
      </c>
    </row>
    <row r="40" spans="1:3" ht="30">
      <c r="A40" s="4" t="s">
        <v>42</v>
      </c>
      <c r="B40" s="4" t="s">
        <v>43</v>
      </c>
    </row>
    <row r="41" spans="1:3" ht="30">
      <c r="A41" s="4" t="s">
        <v>44</v>
      </c>
      <c r="B41" s="4" t="s">
        <v>45</v>
      </c>
    </row>
    <row r="42" spans="1:3" ht="30">
      <c r="A42" s="4" t="s">
        <v>46</v>
      </c>
      <c r="B42" s="4" t="s">
        <v>47</v>
      </c>
    </row>
    <row r="44" spans="1:3" ht="16">
      <c r="A44" s="2" t="s">
        <v>48</v>
      </c>
    </row>
    <row r="45" spans="1:3" ht="26" customHeight="1">
      <c r="A45" s="3" t="s">
        <v>49</v>
      </c>
      <c r="B45" s="3" t="s">
        <v>50</v>
      </c>
      <c r="C45" s="3" t="s">
        <v>51</v>
      </c>
    </row>
    <row r="46" spans="1:3" ht="30">
      <c r="A46" s="4" t="s">
        <v>52</v>
      </c>
      <c r="B46" s="16">
        <v>2</v>
      </c>
      <c r="C46" s="4" t="s">
        <v>53</v>
      </c>
    </row>
    <row r="47" spans="1:3" ht="30">
      <c r="A47" s="4" t="s">
        <v>54</v>
      </c>
      <c r="B47" s="16">
        <v>7</v>
      </c>
      <c r="C47" s="4" t="s">
        <v>55</v>
      </c>
    </row>
    <row r="48" spans="1:3" ht="30">
      <c r="A48" s="4" t="s">
        <v>56</v>
      </c>
      <c r="B48" s="16">
        <v>3</v>
      </c>
      <c r="C48" s="4" t="s">
        <v>57</v>
      </c>
    </row>
    <row r="49" spans="1:6" ht="30">
      <c r="A49" s="4" t="s">
        <v>58</v>
      </c>
      <c r="B49" s="16">
        <v>4</v>
      </c>
      <c r="C49" s="4" t="s">
        <v>59</v>
      </c>
    </row>
    <row r="50" spans="1:6" ht="30">
      <c r="A50" s="4" t="s">
        <v>60</v>
      </c>
      <c r="B50" s="16">
        <v>6</v>
      </c>
      <c r="C50" s="4" t="s">
        <v>61</v>
      </c>
    </row>
    <row r="51" spans="1:6" ht="30">
      <c r="A51" s="4" t="s">
        <v>62</v>
      </c>
      <c r="B51" s="16">
        <v>6</v>
      </c>
      <c r="C51" s="4" t="s">
        <v>63</v>
      </c>
    </row>
    <row r="52" spans="1:6" ht="30">
      <c r="A52" s="4" t="s">
        <v>64</v>
      </c>
      <c r="B52" s="16">
        <v>6</v>
      </c>
      <c r="C52" s="4" t="s">
        <v>65</v>
      </c>
    </row>
    <row r="54" spans="1:6" ht="16">
      <c r="A54" s="2" t="s">
        <v>66</v>
      </c>
    </row>
    <row r="55" spans="1:6" ht="20" customHeight="1">
      <c r="A55" s="8" t="s">
        <v>67</v>
      </c>
      <c r="B55" s="7"/>
      <c r="C55" s="7"/>
      <c r="D55" s="7"/>
      <c r="E55" s="7"/>
      <c r="F55" s="7"/>
    </row>
    <row r="57" spans="1:6" ht="20" customHeight="1">
      <c r="A57" s="6" t="s">
        <v>68</v>
      </c>
      <c r="B57" s="7"/>
      <c r="C57" s="7"/>
      <c r="D57" s="7"/>
      <c r="E57" s="7"/>
      <c r="F57" s="7"/>
    </row>
    <row r="59" spans="1:6">
      <c r="A59" s="15" t="s">
        <v>69</v>
      </c>
    </row>
    <row r="61" spans="1:6" ht="16">
      <c r="A61" s="2" t="s">
        <v>70</v>
      </c>
    </row>
    <row r="62" spans="1:6" ht="26" customHeight="1">
      <c r="A62" s="3" t="s">
        <v>71</v>
      </c>
      <c r="B62" s="3" t="s">
        <v>72</v>
      </c>
      <c r="C62" s="3" t="s">
        <v>73</v>
      </c>
    </row>
    <row r="63" spans="1:6" ht="44" customHeight="1">
      <c r="A63" s="4" t="s">
        <v>74</v>
      </c>
      <c r="B63" s="4" t="s">
        <v>75</v>
      </c>
      <c r="C63" s="4" t="s">
        <v>76</v>
      </c>
    </row>
    <row r="64" spans="1:6" ht="44" customHeight="1">
      <c r="A64" s="4" t="s">
        <v>77</v>
      </c>
      <c r="B64" s="4" t="s">
        <v>78</v>
      </c>
      <c r="C64" s="4" t="s">
        <v>79</v>
      </c>
    </row>
    <row r="65" spans="1:3" ht="44" customHeight="1">
      <c r="A65" s="4" t="s">
        <v>80</v>
      </c>
      <c r="B65" s="4" t="s">
        <v>81</v>
      </c>
      <c r="C65" s="4" t="s">
        <v>82</v>
      </c>
    </row>
    <row r="66" spans="1:3" ht="44" customHeight="1">
      <c r="A66" s="4" t="s">
        <v>83</v>
      </c>
      <c r="B66" s="4" t="s">
        <v>84</v>
      </c>
      <c r="C66" s="4" t="s">
        <v>85</v>
      </c>
    </row>
    <row r="67" spans="1:3" ht="44" customHeight="1">
      <c r="A67" s="4" t="s">
        <v>86</v>
      </c>
      <c r="B67" s="4" t="s">
        <v>87</v>
      </c>
      <c r="C67" s="4" t="s">
        <v>88</v>
      </c>
    </row>
    <row r="69" spans="1:3" ht="16">
      <c r="A69" s="2" t="s">
        <v>89</v>
      </c>
    </row>
    <row r="70" spans="1:3" ht="26" customHeight="1">
      <c r="A70" s="3" t="s">
        <v>90</v>
      </c>
      <c r="B70" s="3" t="s">
        <v>91</v>
      </c>
      <c r="C70" s="3" t="s">
        <v>92</v>
      </c>
    </row>
    <row r="71" spans="1:3" ht="44" customHeight="1">
      <c r="A71" s="4" t="s">
        <v>93</v>
      </c>
      <c r="B71" s="4" t="s">
        <v>94</v>
      </c>
      <c r="C71" s="4" t="s">
        <v>95</v>
      </c>
    </row>
    <row r="72" spans="1:3" ht="44" customHeight="1">
      <c r="A72" s="4" t="s">
        <v>96</v>
      </c>
      <c r="B72" s="4" t="s">
        <v>97</v>
      </c>
      <c r="C72" s="4" t="s">
        <v>98</v>
      </c>
    </row>
    <row r="73" spans="1:3" ht="44" customHeight="1">
      <c r="A73" s="4" t="s">
        <v>99</v>
      </c>
      <c r="B73" s="4" t="s">
        <v>56</v>
      </c>
      <c r="C73" s="4" t="s">
        <v>100</v>
      </c>
    </row>
    <row r="74" spans="1:3" ht="44" customHeight="1">
      <c r="A74" s="4" t="s">
        <v>101</v>
      </c>
      <c r="B74" s="4" t="s">
        <v>56</v>
      </c>
      <c r="C74" s="4" t="s">
        <v>102</v>
      </c>
    </row>
    <row r="75" spans="1:3" ht="44" customHeight="1">
      <c r="A75" s="4" t="s">
        <v>103</v>
      </c>
      <c r="B75" s="4" t="s">
        <v>56</v>
      </c>
      <c r="C75" s="4" t="s">
        <v>104</v>
      </c>
    </row>
    <row r="76" spans="1:3" ht="44" customHeight="1">
      <c r="A76" s="4" t="s">
        <v>105</v>
      </c>
      <c r="B76" s="4" t="s">
        <v>56</v>
      </c>
      <c r="C76" s="4" t="s">
        <v>106</v>
      </c>
    </row>
    <row r="77" spans="1:3" ht="44" customHeight="1">
      <c r="A77" s="4" t="s">
        <v>107</v>
      </c>
      <c r="B77" s="4" t="s">
        <v>108</v>
      </c>
      <c r="C77" s="4" t="s">
        <v>109</v>
      </c>
    </row>
    <row r="78" spans="1:3" ht="44" customHeight="1">
      <c r="A78" s="4" t="s">
        <v>110</v>
      </c>
      <c r="B78" s="4" t="s">
        <v>111</v>
      </c>
      <c r="C78" s="4" t="s">
        <v>112</v>
      </c>
    </row>
    <row r="80" spans="1:3">
      <c r="A80" s="15" t="s">
        <v>113</v>
      </c>
    </row>
    <row r="82" spans="1:2" ht="16">
      <c r="A82" s="2" t="s">
        <v>114</v>
      </c>
    </row>
    <row r="83" spans="1:2" ht="26" customHeight="1">
      <c r="A83" s="3" t="s">
        <v>115</v>
      </c>
      <c r="B83" s="3" t="s">
        <v>116</v>
      </c>
    </row>
    <row r="84" spans="1:2" ht="45">
      <c r="A84" s="4" t="s">
        <v>117</v>
      </c>
      <c r="B84" s="4" t="s">
        <v>118</v>
      </c>
    </row>
    <row r="85" spans="1:2" ht="45">
      <c r="A85" s="4" t="s">
        <v>119</v>
      </c>
      <c r="B85" s="4" t="s">
        <v>120</v>
      </c>
    </row>
    <row r="86" spans="1:2" ht="45">
      <c r="A86" s="4" t="s">
        <v>121</v>
      </c>
      <c r="B86" s="4" t="s">
        <v>122</v>
      </c>
    </row>
    <row r="87" spans="1:2" ht="45">
      <c r="A87" s="4" t="s">
        <v>123</v>
      </c>
      <c r="B87" s="4" t="s">
        <v>124</v>
      </c>
    </row>
    <row r="88" spans="1:2" ht="30">
      <c r="A88" s="4" t="s">
        <v>125</v>
      </c>
      <c r="B88" s="4" t="s">
        <v>126</v>
      </c>
    </row>
    <row r="89" spans="1:2" ht="45">
      <c r="A89" s="4" t="s">
        <v>127</v>
      </c>
      <c r="B89" s="4" t="s">
        <v>128</v>
      </c>
    </row>
    <row r="91" spans="1:2">
      <c r="A91" s="15" t="s">
        <v>129</v>
      </c>
    </row>
    <row r="92" spans="1:2">
      <c r="A92" s="15" t="s">
        <v>130</v>
      </c>
    </row>
    <row r="93" spans="1:2">
      <c r="A93" s="15" t="s">
        <v>131</v>
      </c>
    </row>
  </sheetData>
  <mergeCells count="7">
    <mergeCell ref="A55:F55"/>
    <mergeCell ref="A57:F57"/>
    <mergeCell ref="A16:F16"/>
    <mergeCell ref="A11:F11"/>
    <mergeCell ref="A28:F28"/>
    <mergeCell ref="A13:F13"/>
    <mergeCell ref="A18:F18"/>
  </mergeCells>
  <phoneticPr fontId="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8"/>
  <sheetViews>
    <sheetView showGridLines="0" workbookViewId="0">
      <pane ySplit="3" topLeftCell="A34" activePane="bottomLeft" state="frozen"/>
      <selection pane="bottomLeft" activeCell="E10" sqref="E10"/>
    </sheetView>
  </sheetViews>
  <sheetFormatPr baseColWidth="10" defaultColWidth="9" defaultRowHeight="14"/>
  <cols>
    <col min="1" max="1" width="24" customWidth="1"/>
    <col min="2" max="2" width="22" customWidth="1"/>
    <col min="3" max="3" width="26" customWidth="1"/>
    <col min="4" max="4" width="22" customWidth="1"/>
    <col min="5" max="5" width="26" customWidth="1"/>
    <col min="6" max="6" width="12" customWidth="1"/>
  </cols>
  <sheetData>
    <row r="1" spans="1:4" ht="19">
      <c r="A1" s="1" t="s">
        <v>0</v>
      </c>
    </row>
    <row r="2" spans="1:4">
      <c r="A2" s="14" t="s">
        <v>132</v>
      </c>
    </row>
    <row r="4" spans="1:4" ht="16">
      <c r="A4" s="2" t="s">
        <v>133</v>
      </c>
    </row>
    <row r="5" spans="1:4" ht="26" customHeight="1">
      <c r="A5" s="3" t="s">
        <v>134</v>
      </c>
      <c r="B5" s="3" t="s">
        <v>135</v>
      </c>
      <c r="C5" s="3" t="s">
        <v>136</v>
      </c>
      <c r="D5" s="3" t="s">
        <v>137</v>
      </c>
    </row>
    <row r="6" spans="1:4" ht="32" customHeight="1">
      <c r="A6" s="4" t="s">
        <v>138</v>
      </c>
      <c r="B6" s="5"/>
      <c r="C6" s="5"/>
      <c r="D6" s="5"/>
    </row>
    <row r="7" spans="1:4" ht="32" customHeight="1">
      <c r="A7" s="4" t="s">
        <v>139</v>
      </c>
      <c r="B7" s="5"/>
      <c r="C7" s="5"/>
      <c r="D7" s="5"/>
    </row>
    <row r="8" spans="1:4" ht="32" customHeight="1">
      <c r="A8" s="4" t="s">
        <v>140</v>
      </c>
      <c r="B8" s="5"/>
      <c r="C8" s="5"/>
      <c r="D8" s="5"/>
    </row>
    <row r="9" spans="1:4" ht="32" customHeight="1">
      <c r="A9" s="4" t="s">
        <v>141</v>
      </c>
      <c r="B9" s="5"/>
      <c r="C9" s="5"/>
      <c r="D9" s="5"/>
    </row>
    <row r="10" spans="1:4" ht="32" customHeight="1">
      <c r="A10" s="4" t="s">
        <v>142</v>
      </c>
      <c r="B10" s="5"/>
      <c r="C10" s="5"/>
      <c r="D10" s="5"/>
    </row>
    <row r="11" spans="1:4" ht="32" customHeight="1">
      <c r="A11" s="4" t="s">
        <v>143</v>
      </c>
      <c r="B11" s="5"/>
      <c r="C11" s="5"/>
      <c r="D11" s="5"/>
    </row>
    <row r="12" spans="1:4" ht="32" customHeight="1">
      <c r="A12" s="4" t="s">
        <v>144</v>
      </c>
      <c r="B12" s="5"/>
      <c r="C12" s="5"/>
      <c r="D12" s="5"/>
    </row>
    <row r="13" spans="1:4" ht="32" customHeight="1">
      <c r="A13" s="4" t="s">
        <v>145</v>
      </c>
      <c r="B13" s="5"/>
      <c r="C13" s="5"/>
      <c r="D13" s="5"/>
    </row>
    <row r="15" spans="1:4">
      <c r="A15" s="15" t="s">
        <v>146</v>
      </c>
    </row>
    <row r="17" spans="1:5" ht="16">
      <c r="A17" s="2" t="s">
        <v>147</v>
      </c>
    </row>
    <row r="18" spans="1:5" ht="26" customHeight="1">
      <c r="A18" s="3" t="s">
        <v>148</v>
      </c>
      <c r="B18" s="3" t="s">
        <v>149</v>
      </c>
      <c r="C18" s="3" t="s">
        <v>150</v>
      </c>
      <c r="D18" s="3" t="s">
        <v>151</v>
      </c>
      <c r="E18" s="3" t="s">
        <v>152</v>
      </c>
    </row>
    <row r="19" spans="1:5" ht="40" customHeight="1">
      <c r="A19" s="5"/>
      <c r="B19" s="5"/>
      <c r="C19" s="5"/>
      <c r="D19" s="5"/>
      <c r="E19" s="5"/>
    </row>
    <row r="20" spans="1:5" ht="40" customHeight="1">
      <c r="A20" s="5"/>
      <c r="B20" s="5"/>
      <c r="C20" s="5"/>
      <c r="D20" s="5"/>
      <c r="E20" s="5"/>
    </row>
    <row r="21" spans="1:5" ht="40" customHeight="1">
      <c r="A21" s="5"/>
      <c r="B21" s="5"/>
      <c r="C21" s="5"/>
      <c r="D21" s="5"/>
      <c r="E21" s="5"/>
    </row>
    <row r="22" spans="1:5" ht="40" customHeight="1">
      <c r="A22" s="5"/>
      <c r="B22" s="5"/>
      <c r="C22" s="5"/>
      <c r="D22" s="5"/>
      <c r="E22" s="5"/>
    </row>
    <row r="23" spans="1:5" ht="40" customHeight="1">
      <c r="A23" s="5"/>
      <c r="B23" s="5"/>
      <c r="C23" s="5"/>
      <c r="D23" s="5"/>
      <c r="E23" s="5"/>
    </row>
    <row r="24" spans="1:5" ht="40" customHeight="1">
      <c r="A24" s="5"/>
      <c r="B24" s="5"/>
      <c r="C24" s="5"/>
      <c r="D24" s="5"/>
      <c r="E24" s="5"/>
    </row>
    <row r="25" spans="1:5" ht="40" customHeight="1">
      <c r="A25" s="5"/>
      <c r="B25" s="5"/>
      <c r="C25" s="5"/>
      <c r="D25" s="5"/>
      <c r="E25" s="5"/>
    </row>
    <row r="26" spans="1:5" ht="40" customHeight="1">
      <c r="A26" s="5"/>
      <c r="B26" s="5"/>
      <c r="C26" s="5"/>
      <c r="D26" s="5"/>
      <c r="E26" s="5"/>
    </row>
    <row r="28" spans="1:5">
      <c r="A28" s="15" t="s">
        <v>153</v>
      </c>
    </row>
    <row r="30" spans="1:5" ht="16">
      <c r="A30" s="2" t="s">
        <v>154</v>
      </c>
    </row>
    <row r="31" spans="1:5" ht="26" customHeight="1">
      <c r="A31" s="3" t="s">
        <v>155</v>
      </c>
      <c r="B31" s="12" t="s">
        <v>156</v>
      </c>
      <c r="C31" s="10"/>
      <c r="D31" s="12" t="s">
        <v>157</v>
      </c>
      <c r="E31" s="10"/>
    </row>
    <row r="32" spans="1:5" ht="40" customHeight="1">
      <c r="A32" s="4" t="s">
        <v>158</v>
      </c>
      <c r="B32" s="11" t="s">
        <v>159</v>
      </c>
      <c r="C32" s="10"/>
      <c r="D32" s="9"/>
      <c r="E32" s="10"/>
    </row>
    <row r="33" spans="1:5" ht="40" customHeight="1">
      <c r="A33" s="4" t="s">
        <v>160</v>
      </c>
      <c r="B33" s="11" t="s">
        <v>161</v>
      </c>
      <c r="C33" s="10"/>
      <c r="D33" s="9"/>
      <c r="E33" s="10"/>
    </row>
    <row r="34" spans="1:5" ht="40" customHeight="1">
      <c r="A34" s="4" t="s">
        <v>162</v>
      </c>
      <c r="B34" s="11" t="s">
        <v>163</v>
      </c>
      <c r="C34" s="10"/>
      <c r="D34" s="9"/>
      <c r="E34" s="10"/>
    </row>
    <row r="35" spans="1:5" ht="40" customHeight="1">
      <c r="A35" s="4" t="s">
        <v>164</v>
      </c>
      <c r="B35" s="11" t="s">
        <v>165</v>
      </c>
      <c r="C35" s="10"/>
      <c r="D35" s="9"/>
      <c r="E35" s="10"/>
    </row>
    <row r="37" spans="1:5">
      <c r="A37" s="15" t="s">
        <v>166</v>
      </c>
    </row>
    <row r="39" spans="1:5" ht="16">
      <c r="A39" s="2" t="s">
        <v>167</v>
      </c>
    </row>
    <row r="40" spans="1:5" ht="26" customHeight="1">
      <c r="A40" s="3" t="s">
        <v>168</v>
      </c>
      <c r="B40" s="12" t="s">
        <v>169</v>
      </c>
      <c r="C40" s="10"/>
      <c r="D40" s="12" t="s">
        <v>170</v>
      </c>
      <c r="E40" s="10"/>
    </row>
    <row r="41" spans="1:5" ht="40" customHeight="1">
      <c r="A41" s="4" t="s">
        <v>171</v>
      </c>
      <c r="B41" s="11" t="s">
        <v>172</v>
      </c>
      <c r="C41" s="10"/>
      <c r="D41" s="9"/>
      <c r="E41" s="10"/>
    </row>
    <row r="42" spans="1:5" ht="40" customHeight="1">
      <c r="A42" s="4" t="s">
        <v>173</v>
      </c>
      <c r="B42" s="11" t="s">
        <v>174</v>
      </c>
      <c r="C42" s="10"/>
      <c r="D42" s="9"/>
      <c r="E42" s="10"/>
    </row>
    <row r="43" spans="1:5" ht="40" customHeight="1">
      <c r="A43" s="4" t="s">
        <v>175</v>
      </c>
      <c r="B43" s="11" t="s">
        <v>176</v>
      </c>
      <c r="C43" s="10"/>
      <c r="D43" s="9"/>
      <c r="E43" s="10"/>
    </row>
    <row r="44" spans="1:5" ht="40" customHeight="1">
      <c r="A44" s="4" t="s">
        <v>177</v>
      </c>
      <c r="B44" s="11" t="s">
        <v>178</v>
      </c>
      <c r="C44" s="10"/>
      <c r="D44" s="9"/>
      <c r="E44" s="10"/>
    </row>
    <row r="45" spans="1:5" ht="40" customHeight="1">
      <c r="A45" s="4" t="s">
        <v>179</v>
      </c>
      <c r="B45" s="11" t="s">
        <v>180</v>
      </c>
      <c r="C45" s="10"/>
      <c r="D45" s="9"/>
      <c r="E45" s="10"/>
    </row>
    <row r="46" spans="1:5" ht="40" customHeight="1">
      <c r="A46" s="4" t="s">
        <v>181</v>
      </c>
      <c r="B46" s="11" t="s">
        <v>182</v>
      </c>
      <c r="C46" s="10"/>
      <c r="D46" s="9"/>
      <c r="E46" s="10"/>
    </row>
    <row r="48" spans="1:5">
      <c r="A48" s="15" t="s">
        <v>183</v>
      </c>
    </row>
    <row r="50" spans="1:5" ht="16">
      <c r="A50" s="2" t="s">
        <v>184</v>
      </c>
    </row>
    <row r="51" spans="1:5" ht="26" customHeight="1">
      <c r="A51" s="12" t="s">
        <v>185</v>
      </c>
      <c r="B51" s="13"/>
      <c r="C51" s="10"/>
      <c r="D51" s="12" t="s">
        <v>186</v>
      </c>
      <c r="E51" s="10"/>
    </row>
    <row r="52" spans="1:5" ht="44" customHeight="1">
      <c r="A52" s="11" t="s">
        <v>187</v>
      </c>
      <c r="B52" s="13"/>
      <c r="C52" s="10"/>
      <c r="D52" s="9"/>
      <c r="E52" s="10"/>
    </row>
    <row r="53" spans="1:5" ht="44" customHeight="1">
      <c r="A53" s="11" t="s">
        <v>188</v>
      </c>
      <c r="B53" s="13"/>
      <c r="C53" s="10"/>
      <c r="D53" s="9"/>
      <c r="E53" s="10"/>
    </row>
    <row r="54" spans="1:5" ht="44" customHeight="1">
      <c r="A54" s="11" t="s">
        <v>189</v>
      </c>
      <c r="B54" s="13"/>
      <c r="C54" s="10"/>
      <c r="D54" s="9"/>
      <c r="E54" s="10"/>
    </row>
    <row r="55" spans="1:5" ht="44" customHeight="1">
      <c r="A55" s="11" t="s">
        <v>190</v>
      </c>
      <c r="B55" s="13"/>
      <c r="C55" s="10"/>
      <c r="D55" s="9"/>
      <c r="E55" s="10"/>
    </row>
    <row r="57" spans="1:5">
      <c r="A57" s="15" t="s">
        <v>191</v>
      </c>
    </row>
    <row r="58" spans="1:5">
      <c r="A58" s="15" t="s">
        <v>192</v>
      </c>
    </row>
  </sheetData>
  <mergeCells count="34">
    <mergeCell ref="A51:C51"/>
    <mergeCell ref="D55:E55"/>
    <mergeCell ref="B33:C33"/>
    <mergeCell ref="D42:E42"/>
    <mergeCell ref="D33:E33"/>
    <mergeCell ref="D51:E51"/>
    <mergeCell ref="B45:C45"/>
    <mergeCell ref="D54:E54"/>
    <mergeCell ref="B41:C41"/>
    <mergeCell ref="B35:C35"/>
    <mergeCell ref="A54:C54"/>
    <mergeCell ref="D35:E35"/>
    <mergeCell ref="A55:C55"/>
    <mergeCell ref="D31:E31"/>
    <mergeCell ref="D45:E45"/>
    <mergeCell ref="B43:C43"/>
    <mergeCell ref="D52:E52"/>
    <mergeCell ref="D44:E44"/>
    <mergeCell ref="B42:C42"/>
    <mergeCell ref="D32:E32"/>
    <mergeCell ref="A53:C53"/>
    <mergeCell ref="D41:E41"/>
    <mergeCell ref="A52:C52"/>
    <mergeCell ref="D53:E53"/>
    <mergeCell ref="B44:C44"/>
    <mergeCell ref="D43:E43"/>
    <mergeCell ref="B34:C34"/>
    <mergeCell ref="B40:C40"/>
    <mergeCell ref="D34:E34"/>
    <mergeCell ref="B46:C46"/>
    <mergeCell ref="D46:E46"/>
    <mergeCell ref="B31:C31"/>
    <mergeCell ref="D40:E40"/>
    <mergeCell ref="B32:C32"/>
  </mergeCells>
  <phoneticPr fontId="8" type="noConversion"/>
  <dataValidations count="2">
    <dataValidation type="list" allowBlank="1" sqref="B6:B13" xr:uid="{00000000-0002-0000-0100-000000000000}">
      <formula1>"要求,不要求,待確認"</formula1>
    </dataValidation>
    <dataValidation type="list" allowBlank="1" sqref="E19:E26" xr:uid="{00000000-0002-0000-0100-000001000000}">
      <formula1>"收,不收,再想"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5"/>
  <sheetViews>
    <sheetView showGridLines="0" workbookViewId="0">
      <pane ySplit="3" topLeftCell="A48" activePane="bottomLeft" state="frozen"/>
      <selection pane="bottomLeft" sqref="A1:A1048576"/>
    </sheetView>
  </sheetViews>
  <sheetFormatPr baseColWidth="10" defaultColWidth="9" defaultRowHeight="14"/>
  <cols>
    <col min="1" max="1" width="26" style="19" customWidth="1"/>
    <col min="2" max="2" width="32" customWidth="1"/>
    <col min="3" max="3" width="12" customWidth="1"/>
    <col min="4" max="4" width="46" customWidth="1"/>
    <col min="5" max="6" width="12" customWidth="1"/>
  </cols>
  <sheetData>
    <row r="1" spans="1:4" ht="19">
      <c r="A1" s="17" t="s">
        <v>0</v>
      </c>
    </row>
    <row r="2" spans="1:4">
      <c r="A2" s="14" t="s">
        <v>193</v>
      </c>
    </row>
    <row r="4" spans="1:4" ht="16">
      <c r="A4" s="18" t="s">
        <v>194</v>
      </c>
    </row>
    <row r="5" spans="1:4" ht="26" customHeight="1">
      <c r="A5" s="12" t="s">
        <v>195</v>
      </c>
      <c r="B5" s="10"/>
      <c r="C5" s="3" t="s">
        <v>196</v>
      </c>
      <c r="D5" s="3" t="s">
        <v>197</v>
      </c>
    </row>
    <row r="6" spans="1:4" ht="36" customHeight="1">
      <c r="A6" s="11" t="s">
        <v>198</v>
      </c>
      <c r="B6" s="10"/>
      <c r="C6" s="5"/>
      <c r="D6" s="4" t="s">
        <v>199</v>
      </c>
    </row>
    <row r="7" spans="1:4" ht="36" customHeight="1">
      <c r="A7" s="11" t="s">
        <v>200</v>
      </c>
      <c r="B7" s="10"/>
      <c r="C7" s="5"/>
      <c r="D7" s="4" t="s">
        <v>201</v>
      </c>
    </row>
    <row r="9" spans="1:4" ht="16">
      <c r="A9" s="18" t="s">
        <v>202</v>
      </c>
    </row>
    <row r="10" spans="1:4" ht="26" customHeight="1">
      <c r="A10" s="12" t="s">
        <v>195</v>
      </c>
      <c r="B10" s="10"/>
      <c r="C10" s="3" t="s">
        <v>196</v>
      </c>
      <c r="D10" s="3" t="s">
        <v>197</v>
      </c>
    </row>
    <row r="11" spans="1:4" ht="36" customHeight="1">
      <c r="A11" s="11" t="s">
        <v>203</v>
      </c>
      <c r="B11" s="10"/>
      <c r="C11" s="5"/>
      <c r="D11" s="4" t="s">
        <v>204</v>
      </c>
    </row>
    <row r="12" spans="1:4" ht="36" customHeight="1">
      <c r="A12" s="11" t="s">
        <v>205</v>
      </c>
      <c r="B12" s="10"/>
      <c r="C12" s="5"/>
      <c r="D12" s="4" t="s">
        <v>206</v>
      </c>
    </row>
    <row r="13" spans="1:4" ht="36" customHeight="1">
      <c r="A13" s="11" t="s">
        <v>207</v>
      </c>
      <c r="B13" s="10"/>
      <c r="C13" s="5"/>
      <c r="D13" s="4" t="s">
        <v>208</v>
      </c>
    </row>
    <row r="14" spans="1:4" ht="36" customHeight="1">
      <c r="A14" s="11" t="s">
        <v>209</v>
      </c>
      <c r="B14" s="10"/>
      <c r="C14" s="5"/>
      <c r="D14" s="4" t="s">
        <v>210</v>
      </c>
    </row>
    <row r="15" spans="1:4" ht="36" customHeight="1">
      <c r="A15" s="11" t="s">
        <v>211</v>
      </c>
      <c r="B15" s="10"/>
      <c r="C15" s="5"/>
      <c r="D15" s="4" t="s">
        <v>212</v>
      </c>
    </row>
    <row r="16" spans="1:4" ht="36" customHeight="1">
      <c r="A16" s="11" t="s">
        <v>213</v>
      </c>
      <c r="B16" s="10"/>
      <c r="C16" s="5"/>
      <c r="D16" s="4" t="s">
        <v>214</v>
      </c>
    </row>
    <row r="17" spans="1:4" ht="36" customHeight="1">
      <c r="A17" s="11" t="s">
        <v>215</v>
      </c>
      <c r="B17" s="10"/>
      <c r="C17" s="5"/>
      <c r="D17" s="4" t="s">
        <v>216</v>
      </c>
    </row>
    <row r="19" spans="1:4" ht="16">
      <c r="A19" s="18" t="s">
        <v>217</v>
      </c>
    </row>
    <row r="20" spans="1:4" ht="26" customHeight="1">
      <c r="A20" s="12" t="s">
        <v>195</v>
      </c>
      <c r="B20" s="10"/>
      <c r="C20" s="3" t="s">
        <v>196</v>
      </c>
      <c r="D20" s="3" t="s">
        <v>197</v>
      </c>
    </row>
    <row r="21" spans="1:4" ht="36" customHeight="1">
      <c r="A21" s="11" t="s">
        <v>218</v>
      </c>
      <c r="B21" s="10"/>
      <c r="C21" s="5"/>
      <c r="D21" s="4" t="s">
        <v>219</v>
      </c>
    </row>
    <row r="22" spans="1:4" ht="36" customHeight="1">
      <c r="A22" s="11" t="s">
        <v>220</v>
      </c>
      <c r="B22" s="10"/>
      <c r="C22" s="5"/>
      <c r="D22" s="4" t="s">
        <v>221</v>
      </c>
    </row>
    <row r="23" spans="1:4" ht="36" customHeight="1">
      <c r="A23" s="11" t="s">
        <v>222</v>
      </c>
      <c r="B23" s="10"/>
      <c r="C23" s="5"/>
      <c r="D23" s="4" t="s">
        <v>223</v>
      </c>
    </row>
    <row r="25" spans="1:4">
      <c r="A25" s="15" t="s">
        <v>224</v>
      </c>
    </row>
    <row r="27" spans="1:4" ht="16">
      <c r="A27" s="18" t="s">
        <v>225</v>
      </c>
    </row>
    <row r="28" spans="1:4" ht="26" customHeight="1">
      <c r="A28" s="12" t="s">
        <v>195</v>
      </c>
      <c r="B28" s="10"/>
      <c r="C28" s="3" t="s">
        <v>196</v>
      </c>
      <c r="D28" s="3" t="s">
        <v>197</v>
      </c>
    </row>
    <row r="29" spans="1:4" ht="36" customHeight="1">
      <c r="A29" s="11" t="s">
        <v>187</v>
      </c>
      <c r="B29" s="10"/>
      <c r="C29" s="5"/>
      <c r="D29" s="4" t="s">
        <v>226</v>
      </c>
    </row>
    <row r="30" spans="1:4" ht="36" customHeight="1">
      <c r="A30" s="11" t="s">
        <v>188</v>
      </c>
      <c r="B30" s="10"/>
      <c r="C30" s="5"/>
      <c r="D30" s="4" t="s">
        <v>227</v>
      </c>
    </row>
    <row r="31" spans="1:4" ht="36" customHeight="1">
      <c r="A31" s="11" t="s">
        <v>189</v>
      </c>
      <c r="B31" s="10"/>
      <c r="C31" s="5"/>
      <c r="D31" s="4" t="s">
        <v>228</v>
      </c>
    </row>
    <row r="32" spans="1:4" ht="36" customHeight="1">
      <c r="A32" s="11" t="s">
        <v>190</v>
      </c>
      <c r="B32" s="10"/>
      <c r="C32" s="5"/>
      <c r="D32" s="4" t="s">
        <v>229</v>
      </c>
    </row>
    <row r="34" spans="1:4">
      <c r="A34" s="15" t="s">
        <v>230</v>
      </c>
    </row>
    <row r="36" spans="1:4" ht="16">
      <c r="A36" s="18" t="s">
        <v>231</v>
      </c>
    </row>
    <row r="37" spans="1:4" ht="26" customHeight="1">
      <c r="A37" s="12" t="s">
        <v>195</v>
      </c>
      <c r="B37" s="10"/>
      <c r="C37" s="3" t="s">
        <v>196</v>
      </c>
      <c r="D37" s="3" t="s">
        <v>197</v>
      </c>
    </row>
    <row r="38" spans="1:4" ht="36" customHeight="1">
      <c r="A38" s="11" t="s">
        <v>232</v>
      </c>
      <c r="B38" s="10"/>
      <c r="C38" s="5"/>
      <c r="D38" s="4" t="s">
        <v>233</v>
      </c>
    </row>
    <row r="39" spans="1:4" ht="36" customHeight="1">
      <c r="A39" s="11" t="s">
        <v>234</v>
      </c>
      <c r="B39" s="10"/>
      <c r="C39" s="5"/>
      <c r="D39" s="4" t="s">
        <v>235</v>
      </c>
    </row>
    <row r="40" spans="1:4" ht="36" customHeight="1">
      <c r="A40" s="11" t="s">
        <v>236</v>
      </c>
      <c r="B40" s="10"/>
      <c r="C40" s="5"/>
      <c r="D40" s="4" t="s">
        <v>237</v>
      </c>
    </row>
    <row r="41" spans="1:4" ht="36" customHeight="1">
      <c r="A41" s="11" t="s">
        <v>238</v>
      </c>
      <c r="B41" s="10"/>
      <c r="C41" s="5"/>
      <c r="D41" s="4" t="s">
        <v>239</v>
      </c>
    </row>
    <row r="42" spans="1:4" ht="36" customHeight="1">
      <c r="A42" s="11" t="s">
        <v>240</v>
      </c>
      <c r="B42" s="10"/>
      <c r="C42" s="5"/>
      <c r="D42" s="4" t="s">
        <v>241</v>
      </c>
    </row>
    <row r="43" spans="1:4" ht="36" customHeight="1">
      <c r="A43" s="11" t="s">
        <v>242</v>
      </c>
      <c r="B43" s="10"/>
      <c r="C43" s="5"/>
      <c r="D43" s="4" t="s">
        <v>243</v>
      </c>
    </row>
    <row r="45" spans="1:4" ht="16">
      <c r="A45" s="18" t="s">
        <v>244</v>
      </c>
    </row>
    <row r="46" spans="1:4" ht="26" customHeight="1">
      <c r="A46" s="12" t="s">
        <v>195</v>
      </c>
      <c r="B46" s="10"/>
      <c r="C46" s="3" t="s">
        <v>196</v>
      </c>
      <c r="D46" s="3" t="s">
        <v>197</v>
      </c>
    </row>
    <row r="47" spans="1:4" ht="36" customHeight="1">
      <c r="A47" s="11" t="s">
        <v>245</v>
      </c>
      <c r="B47" s="10"/>
      <c r="C47" s="5"/>
      <c r="D47" s="4" t="s">
        <v>246</v>
      </c>
    </row>
    <row r="48" spans="1:4" ht="36" customHeight="1">
      <c r="A48" s="11" t="s">
        <v>247</v>
      </c>
      <c r="B48" s="10"/>
      <c r="C48" s="5"/>
      <c r="D48" s="4" t="s">
        <v>248</v>
      </c>
    </row>
    <row r="49" spans="1:4" ht="36" customHeight="1">
      <c r="A49" s="11" t="s">
        <v>249</v>
      </c>
      <c r="B49" s="10"/>
      <c r="C49" s="5"/>
      <c r="D49" s="4" t="s">
        <v>250</v>
      </c>
    </row>
    <row r="50" spans="1:4" ht="36" customHeight="1">
      <c r="A50" s="11" t="s">
        <v>251</v>
      </c>
      <c r="B50" s="10"/>
      <c r="C50" s="5"/>
      <c r="D50" s="4" t="s">
        <v>252</v>
      </c>
    </row>
    <row r="51" spans="1:4" ht="36" customHeight="1">
      <c r="A51" s="11" t="s">
        <v>253</v>
      </c>
      <c r="B51" s="10"/>
      <c r="C51" s="5"/>
      <c r="D51" s="4" t="s">
        <v>254</v>
      </c>
    </row>
    <row r="52" spans="1:4" ht="36" customHeight="1">
      <c r="A52" s="11" t="s">
        <v>255</v>
      </c>
      <c r="B52" s="10"/>
      <c r="C52" s="5"/>
      <c r="D52" s="4" t="s">
        <v>256</v>
      </c>
    </row>
    <row r="54" spans="1:4" ht="16">
      <c r="A54" s="18" t="s">
        <v>257</v>
      </c>
    </row>
    <row r="55" spans="1:4" ht="26" customHeight="1">
      <c r="A55" s="12" t="s">
        <v>195</v>
      </c>
      <c r="B55" s="10"/>
      <c r="C55" s="3" t="s">
        <v>196</v>
      </c>
      <c r="D55" s="3" t="s">
        <v>197</v>
      </c>
    </row>
    <row r="56" spans="1:4" ht="36" customHeight="1">
      <c r="A56" s="11" t="s">
        <v>258</v>
      </c>
      <c r="B56" s="10"/>
      <c r="C56" s="5"/>
      <c r="D56" s="4" t="s">
        <v>259</v>
      </c>
    </row>
    <row r="57" spans="1:4" ht="36" customHeight="1">
      <c r="A57" s="11" t="s">
        <v>260</v>
      </c>
      <c r="B57" s="10"/>
      <c r="C57" s="5"/>
      <c r="D57" s="4" t="s">
        <v>261</v>
      </c>
    </row>
    <row r="58" spans="1:4" ht="36" customHeight="1">
      <c r="A58" s="11" t="s">
        <v>262</v>
      </c>
      <c r="B58" s="10"/>
      <c r="C58" s="5"/>
      <c r="D58" s="4" t="s">
        <v>263</v>
      </c>
    </row>
    <row r="59" spans="1:4" ht="36" customHeight="1">
      <c r="A59" s="11" t="s">
        <v>264</v>
      </c>
      <c r="B59" s="10"/>
      <c r="C59" s="5"/>
      <c r="D59" s="4" t="s">
        <v>265</v>
      </c>
    </row>
    <row r="60" spans="1:4" ht="36" customHeight="1">
      <c r="A60" s="11" t="s">
        <v>266</v>
      </c>
      <c r="B60" s="10"/>
      <c r="C60" s="5"/>
      <c r="D60" s="4" t="s">
        <v>267</v>
      </c>
    </row>
    <row r="61" spans="1:4" ht="36" customHeight="1">
      <c r="A61" s="11" t="s">
        <v>268</v>
      </c>
      <c r="B61" s="10"/>
      <c r="C61" s="5"/>
      <c r="D61" s="4" t="s">
        <v>269</v>
      </c>
    </row>
    <row r="63" spans="1:4">
      <c r="A63" s="15" t="s">
        <v>270</v>
      </c>
    </row>
    <row r="65" spans="1:1">
      <c r="A65" s="15" t="s">
        <v>271</v>
      </c>
    </row>
  </sheetData>
  <mergeCells count="41">
    <mergeCell ref="A5:B5"/>
    <mergeCell ref="A42:B42"/>
    <mergeCell ref="A32:B32"/>
    <mergeCell ref="A14:B14"/>
    <mergeCell ref="A23:B23"/>
    <mergeCell ref="A17:B17"/>
    <mergeCell ref="A22:B22"/>
    <mergeCell ref="A20:B20"/>
    <mergeCell ref="A38:B38"/>
    <mergeCell ref="A29:B29"/>
    <mergeCell ref="A10:B10"/>
    <mergeCell ref="A28:B28"/>
    <mergeCell ref="A13:B13"/>
    <mergeCell ref="A40:B40"/>
    <mergeCell ref="A31:B31"/>
    <mergeCell ref="A39:B39"/>
    <mergeCell ref="A11:B11"/>
    <mergeCell ref="A49:B49"/>
    <mergeCell ref="A51:B51"/>
    <mergeCell ref="A61:B61"/>
    <mergeCell ref="A6:B6"/>
    <mergeCell ref="A16:B16"/>
    <mergeCell ref="A7:B7"/>
    <mergeCell ref="A41:B41"/>
    <mergeCell ref="A37:B37"/>
    <mergeCell ref="A46:B46"/>
    <mergeCell ref="A56:B56"/>
    <mergeCell ref="A55:B55"/>
    <mergeCell ref="A12:B12"/>
    <mergeCell ref="A50:B50"/>
    <mergeCell ref="A21:B21"/>
    <mergeCell ref="A57:B57"/>
    <mergeCell ref="A48:B48"/>
    <mergeCell ref="A30:B30"/>
    <mergeCell ref="A15:B15"/>
    <mergeCell ref="A59:B59"/>
    <mergeCell ref="A60:B60"/>
    <mergeCell ref="A47:B47"/>
    <mergeCell ref="A52:B52"/>
    <mergeCell ref="A43:B43"/>
    <mergeCell ref="A58:B58"/>
  </mergeCells>
  <phoneticPr fontId="8" type="noConversion"/>
  <dataValidations count="1">
    <dataValidation type="list" allowBlank="1" sqref="C6:C7 C56:C61 C47:C52 C38:C43 C29:C32 C21:C23 C11:C17" xr:uid="{00000000-0002-0000-0200-000000000000}">
      <formula1>"✓"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4"/>
  <sheetViews>
    <sheetView showGridLines="0" tabSelected="1" workbookViewId="0">
      <pane ySplit="3" topLeftCell="A8" activePane="bottomLeft" state="frozen"/>
      <selection pane="bottomLeft" activeCell="A4" sqref="A4:XFD4"/>
    </sheetView>
  </sheetViews>
  <sheetFormatPr baseColWidth="10" defaultColWidth="9" defaultRowHeight="14"/>
  <cols>
    <col min="1" max="1" width="26" style="19" customWidth="1"/>
    <col min="2" max="2" width="12" customWidth="1"/>
    <col min="3" max="3" width="34" customWidth="1"/>
    <col min="4" max="4" width="42" customWidth="1"/>
    <col min="5" max="6" width="12" customWidth="1"/>
  </cols>
  <sheetData>
    <row r="1" spans="1:4" ht="19">
      <c r="A1" s="17" t="s">
        <v>0</v>
      </c>
    </row>
    <row r="2" spans="1:4">
      <c r="A2" s="14" t="s">
        <v>272</v>
      </c>
    </row>
    <row r="4" spans="1:4" ht="16">
      <c r="A4" s="18" t="s">
        <v>273</v>
      </c>
    </row>
    <row r="5" spans="1:4" ht="26" customHeight="1">
      <c r="A5" s="20" t="s">
        <v>49</v>
      </c>
      <c r="B5" s="3" t="s">
        <v>274</v>
      </c>
      <c r="C5" s="3" t="s">
        <v>275</v>
      </c>
      <c r="D5" s="3" t="s">
        <v>276</v>
      </c>
    </row>
    <row r="6" spans="1:4" ht="34" customHeight="1">
      <c r="A6" s="21" t="s">
        <v>52</v>
      </c>
      <c r="B6" s="4" t="str">
        <f>COUNTIF(檢核表!C6:C7,"✓")&amp;" / 2"</f>
        <v>0 / 2</v>
      </c>
      <c r="C6" s="4" t="str">
        <f>IF(COUNTIF(檢核表!C6:C7,"✓")=0,"尚未開始",REPT("█",ROUND(COUNTIF(檢核表!C6:C7,"✓")/2*16,0)))</f>
        <v>尚未開始</v>
      </c>
      <c r="D6" s="4" t="s">
        <v>277</v>
      </c>
    </row>
    <row r="7" spans="1:4" ht="34" customHeight="1">
      <c r="A7" s="21" t="s">
        <v>54</v>
      </c>
      <c r="B7" s="4" t="str">
        <f>COUNTIF(檢核表!C11:C17,"✓")&amp;" / 7"</f>
        <v>0 / 7</v>
      </c>
      <c r="C7" s="4" t="str">
        <f>IF(COUNTIF(檢核表!C11:C17,"✓")=0,"尚未開始",REPT("█",ROUND(COUNTIF(檢核表!C11:C17,"✓")/7*16,0)))</f>
        <v>尚未開始</v>
      </c>
      <c r="D7" s="4" t="s">
        <v>278</v>
      </c>
    </row>
    <row r="8" spans="1:4" ht="34" customHeight="1">
      <c r="A8" s="21" t="s">
        <v>56</v>
      </c>
      <c r="B8" s="4" t="str">
        <f>COUNTIF(檢核表!C21:C23,"✓")&amp;" / 3"</f>
        <v>0 / 3</v>
      </c>
      <c r="C8" s="4" t="str">
        <f>IF(COUNTIF(檢核表!C21:C23,"✓")=0,"尚未開始",REPT("█",ROUND(COUNTIF(檢核表!C21:C23,"✓")/3*16,0)))</f>
        <v>尚未開始</v>
      </c>
      <c r="D8" s="4" t="s">
        <v>279</v>
      </c>
    </row>
    <row r="9" spans="1:4" ht="34" customHeight="1">
      <c r="A9" s="21" t="s">
        <v>58</v>
      </c>
      <c r="B9" s="4" t="str">
        <f>COUNTIF(檢核表!C29:C32,"✓")&amp;" / 4"</f>
        <v>0 / 4</v>
      </c>
      <c r="C9" s="4" t="str">
        <f>IF(COUNTIF(檢核表!C29:C32,"✓")=0,"尚未開始",REPT("█",ROUND(COUNTIF(檢核表!C29:C32,"✓")/4*16,0)))</f>
        <v>尚未開始</v>
      </c>
      <c r="D9" s="4" t="s">
        <v>59</v>
      </c>
    </row>
    <row r="10" spans="1:4" ht="34" customHeight="1">
      <c r="A10" s="21" t="s">
        <v>60</v>
      </c>
      <c r="B10" s="4" t="str">
        <f>COUNTIF(檢核表!C38:C43,"✓")&amp;" / 6"</f>
        <v>0 / 6</v>
      </c>
      <c r="C10" s="4" t="str">
        <f>IF(COUNTIF(檢核表!C38:C43,"✓")=0,"尚未開始",REPT("█",ROUND(COUNTIF(檢核表!C38:C43,"✓")/6*16,0)))</f>
        <v>尚未開始</v>
      </c>
      <c r="D10" s="4" t="s">
        <v>61</v>
      </c>
    </row>
    <row r="11" spans="1:4" ht="34" customHeight="1">
      <c r="A11" s="21" t="s">
        <v>62</v>
      </c>
      <c r="B11" s="4" t="str">
        <f>COUNTIF(檢核表!C47:C52,"✓")&amp;" / 6"</f>
        <v>0 / 6</v>
      </c>
      <c r="C11" s="4" t="str">
        <f>IF(COUNTIF(檢核表!C47:C52,"✓")=0,"尚未開始",REPT("█",ROUND(COUNTIF(檢核表!C47:C52,"✓")/6*16,0)))</f>
        <v>尚未開始</v>
      </c>
      <c r="D11" s="4" t="s">
        <v>63</v>
      </c>
    </row>
    <row r="12" spans="1:4" ht="34" customHeight="1">
      <c r="A12" s="21" t="s">
        <v>64</v>
      </c>
      <c r="B12" s="4" t="str">
        <f>COUNTIF(檢核表!C56:C61,"✓")&amp;" / 6"</f>
        <v>0 / 6</v>
      </c>
      <c r="C12" s="4" t="str">
        <f>IF(COUNTIF(檢核表!C56:C61,"✓")=0,"尚未開始",REPT("█",ROUND(COUNTIF(檢核表!C56:C61,"✓")/6*16,0)))</f>
        <v>尚未開始</v>
      </c>
      <c r="D12" s="4" t="s">
        <v>65</v>
      </c>
    </row>
    <row r="13" spans="1:4" ht="34" customHeight="1">
      <c r="A13" s="21" t="s">
        <v>280</v>
      </c>
      <c r="B13" s="4" t="str">
        <f>(COUNTIF(檢核表!C6:C7,"✓")+COUNTIF(檢核表!C11:C17,"✓")+COUNTIF(檢核表!C21:C23,"✓")+COUNTIF(檢核表!C29:C32,"✓")+COUNTIF(檢核表!C38:C43,"✓")+COUNTIF(檢核表!C47:C52,"✓")+COUNTIF(檢核表!C56:C61,"✓"))&amp;" / 34"</f>
        <v>0 / 34</v>
      </c>
      <c r="C13" s="4" t="str">
        <f>IF((COUNTIF(檢核表!C6:C7,"✓")+COUNTIF(檢核表!C11:C17,"✓")+COUNTIF(檢核表!C21:C23,"✓")+COUNTIF(檢核表!C29:C32,"✓")+COUNTIF(檢核表!C38:C43,"✓")+COUNTIF(檢核表!C47:C52,"✓")+COUNTIF(檢核表!C56:C61,"✓"))=0,"尚未開始",REPT("█",ROUND((COUNTIF(檢核表!C6:C7,"✓")+COUNTIF(檢核表!C11:C17,"✓")+COUNTIF(檢核表!C21:C23,"✓")+COUNTIF(檢核表!C29:C32,"✓")+COUNTIF(檢核表!C38:C43,"✓")+COUNTIF(檢核表!C47:C52,"✓")+COUNTIF(檢核表!C56:C61,"✓"))/34*16,0)))</f>
        <v>尚未開始</v>
      </c>
      <c r="D13" s="4" t="s">
        <v>281</v>
      </c>
    </row>
    <row r="15" spans="1:4">
      <c r="A15" s="15" t="s">
        <v>282</v>
      </c>
    </row>
    <row r="17" spans="1:4" ht="16">
      <c r="A17" s="18" t="s">
        <v>283</v>
      </c>
    </row>
    <row r="18" spans="1:4" ht="26" customHeight="1">
      <c r="A18" s="20" t="s">
        <v>284</v>
      </c>
      <c r="B18" s="3" t="s">
        <v>285</v>
      </c>
      <c r="C18" s="12" t="s">
        <v>286</v>
      </c>
      <c r="D18" s="10"/>
    </row>
    <row r="19" spans="1:4" ht="44" customHeight="1">
      <c r="A19" s="22">
        <f>(COUNTIF(檢核表!C6:C7,"✓")+COUNTIF(檢核表!C11:C17,"✓")+COUNTIF(檢核表!C21:C23,"✓")+COUNTIF(檢核表!C29:C32,"✓")+COUNTIF(檢核表!C38:C43,"✓")+COUNTIF(檢核表!C47:C52,"✓")+COUNTIF(檢核表!C56:C61,"✓"))/34</f>
        <v>0</v>
      </c>
      <c r="B19" s="4">
        <f>34-(COUNTIF(檢核表!C6:C7,"✓")+COUNTIF(檢核表!C11:C17,"✓")+COUNTIF(檢核表!C21:C23,"✓")+COUNTIF(檢核表!C29:C32,"✓")+COUNTIF(檢核表!C38:C43,"✓")+COUNTIF(檢核表!C47:C52,"✓")+COUNTIF(檢核表!C56:C61,"✓"))</f>
        <v>34</v>
      </c>
      <c r="C19" s="11" t="s">
        <v>287</v>
      </c>
      <c r="D19" s="10"/>
    </row>
    <row r="21" spans="1:4">
      <c r="A21" s="15" t="s">
        <v>288</v>
      </c>
    </row>
    <row r="23" spans="1:4">
      <c r="A23" s="15" t="s">
        <v>129</v>
      </c>
    </row>
    <row r="24" spans="1:4">
      <c r="A24" s="15" t="s">
        <v>131</v>
      </c>
    </row>
  </sheetData>
  <mergeCells count="2">
    <mergeCell ref="C19:D19"/>
    <mergeCell ref="C18:D18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先讀這裡</vt:lpstr>
      <vt:lpstr>盤點與選件</vt:lpstr>
      <vt:lpstr>檢核表</vt:lpstr>
      <vt:lpstr>我到哪了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CaiLingWang</cp:lastModifiedBy>
  <dcterms:created xsi:type="dcterms:W3CDTF">2026-09-05T06:16:09Z</dcterms:created>
  <dcterms:modified xsi:type="dcterms:W3CDTF">2026-09-05T06:22:28Z</dcterms:modified>
</cp:coreProperties>
</file>