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/>
  <mc:AlternateContent xmlns:mc="http://schemas.openxmlformats.org/markup-compatibility/2006">
    <mc:Choice Requires="x15">
      <x15ac:absPath xmlns:x15ac="http://schemas.microsoft.com/office/spreadsheetml/2010/11/ac" url="/Users/cailingwang/Desktop/TBD/知識庫轉工具模板/batch4-0905/01-cl-revised/"/>
    </mc:Choice>
  </mc:AlternateContent>
  <xr:revisionPtr revIDLastSave="0" documentId="13_ncr:1_{00DE28F7-E5A1-5C4E-88DF-11668106E389}" xr6:coauthVersionLast="47" xr6:coauthVersionMax="47" xr10:uidLastSave="{00000000-0000-0000-0000-000000000000}"/>
  <bookViews>
    <workbookView xWindow="0" yWindow="660" windowWidth="29400" windowHeight="16880" activeTab="3" xr2:uid="{00000000-000D-0000-FFFF-FFFF00000000}"/>
  </bookViews>
  <sheets>
    <sheet name="先讀這裡" sheetId="1" r:id="rId1"/>
    <sheet name="選件與素材" sheetId="2" r:id="rId2"/>
    <sheet name="檢核表" sheetId="3" r:id="rId3"/>
    <sheet name="我到哪了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4" l="1"/>
  <c r="A19" i="4"/>
  <c r="C13" i="4"/>
  <c r="B13" i="4"/>
  <c r="C12" i="4"/>
  <c r="B12" i="4"/>
  <c r="C11" i="4"/>
  <c r="B11" i="4"/>
  <c r="C10" i="4"/>
  <c r="B10" i="4"/>
  <c r="C9" i="4"/>
  <c r="B9" i="4"/>
  <c r="C8" i="4"/>
  <c r="B8" i="4"/>
  <c r="C7" i="4"/>
  <c r="B7" i="4"/>
  <c r="C6" i="4"/>
  <c r="B6" i="4"/>
</calcChain>
</file>

<file path=xl/sharedStrings.xml><?xml version="1.0" encoding="utf-8"?>
<sst xmlns="http://schemas.openxmlformats.org/spreadsheetml/2006/main" count="338" uniqueCount="289">
  <si>
    <t>人文社科　文字作品選件與備審檢核表</t>
  </si>
  <si>
    <t>先讀這頁，大約三分鐘。這份工具有四個分頁，主體是選件評估與打勾。</t>
  </si>
  <si>
    <t>這份表是什麼、不是什麼</t>
  </si>
  <si>
    <t>它是</t>
  </si>
  <si>
    <t>它不是</t>
  </si>
  <si>
    <t>一面鏡子。照出你的文字作品與備審現在到哪了、還有哪些沒做。</t>
  </si>
  <si>
    <t>文字作品本身。這裡不寫論文，只決定送哪一到兩份、還要改什麼。</t>
  </si>
  <si>
    <t>一次二十分鐘就做得完的自我盤點。</t>
  </si>
  <si>
    <t>寫作指導。這裡不教你怎麼論證，只告訴你哪一項還沒到位。</t>
  </si>
  <si>
    <t>可以重複用的。每投一間學校前都回來打一次。</t>
  </si>
  <si>
    <t>一次性的送件清單。全部打完勾不是終點，是可以送件的起點。</t>
  </si>
  <si>
    <t>這個類群的備審在驗證什麼</t>
  </si>
  <si>
    <t>你已經開始學習如何閱讀、提問、論證與寫作。</t>
  </si>
  <si>
    <t>這句話的重點是「已經開始」。教授不期待大學生交出成熟的研究，他要看的是你有沒有進入這套訓練：問題問得清不清楚、證據撐不撐得住主張、文獻是拿來對話還是拿來充篇幅。</t>
  </si>
  <si>
    <t>選件的原則</t>
  </si>
  <si>
    <t>不建議只因為分數高就選入。與申請方向無關、論證薄弱或本質上只是資料彙整的作品，價值有限。</t>
  </si>
  <si>
    <t>而且教授會針對作品追問，選一份自己撐不住的，等於給自己挖坑。若送兩份，讓它們展示不同能力，例如一份展現文本或史料分析、一份展現理論運用或田野資料處理，不要兩份同類型。</t>
  </si>
  <si>
    <t>課堂報告幾乎都需要修訂</t>
  </si>
  <si>
    <t>原始期末報告的三個問題</t>
  </si>
  <si>
    <t>送件前至少要做的事</t>
  </si>
  <si>
    <t>問題意識不夠明確</t>
  </si>
  <si>
    <t>把問題重寫成明確的問句。</t>
  </si>
  <si>
    <t>文獻回顧只是摘要</t>
  </si>
  <si>
    <t>把文獻段從摘要改寫成觀點對話。</t>
  </si>
  <si>
    <t>格式與引用不完整</t>
  </si>
  <si>
    <t>統一注釋與參考書目體例。</t>
  </si>
  <si>
    <t>另外附一頁摘要（問題、材料、方法、結論），有修訂歷程的話簡述改了什麼與為什麼。這能顯示你有修改與自我檢視的能力。</t>
  </si>
  <si>
    <t>自傳的核心是轉折</t>
  </si>
  <si>
    <t>「我從小喜歡歷史」不是轉折；「讀到某本書後發現原本的理解是錯的，於是開始追這條線」才是。轉折能證明你會被材料改變想法，而那正是研究能力的前提。</t>
  </si>
  <si>
    <t>唯一的 CV 總檢核</t>
  </si>
  <si>
    <t>教授掃過三十秒，看不看得出你的研究主軸？看不出來就重排：研究相關的往前，其餘往後或刪掉。Language Skills 與 Research Methods 在人文社科特別重要，卻最常被漏掉。</t>
  </si>
  <si>
    <t>什麼時候用，可以用幾次</t>
  </si>
  <si>
    <t>研究計畫書有初步方向之後、開始修訂文字作品之前。選件要依研究方向挑，所以先有方向再來挑件。修訂一份課堂報告到可送件的程度大約要兩到三週，這一項不要留到最後。</t>
  </si>
  <si>
    <t>四個分頁的分工</t>
  </si>
  <si>
    <t>分頁</t>
  </si>
  <si>
    <t>做什麼</t>
  </si>
  <si>
    <t>先讀這裡</t>
  </si>
  <si>
    <t>你正在讀的這頁。選件原則、修訂要點、怎麼打勾、卡關怎麼辦。</t>
  </si>
  <si>
    <t>選件與素材</t>
  </si>
  <si>
    <t>要動手的地方。逐份評估候選作品，並把自傳六個要素的關鍵字寫下來。</t>
  </si>
  <si>
    <t>檢核表</t>
  </si>
  <si>
    <t>七區共 45 項，逐項打勾。每一項旁邊都寫好了沒打勾的話下一步做什麼。</t>
  </si>
  <si>
    <t>我到哪了</t>
  </si>
  <si>
    <t>打完之後看這頁。七區完成度與還沒打勾的數量。</t>
  </si>
  <si>
    <t>四個步驟</t>
  </si>
  <si>
    <t>步驟</t>
  </si>
  <si>
    <t>第 1 步</t>
  </si>
  <si>
    <t>切到「選件與素材」分頁，把候選作品全部列出來逐項評估，決定送哪一到兩份。</t>
  </si>
  <si>
    <t>第 2 步</t>
  </si>
  <si>
    <t>把自傳六個要素各寫幾個關鍵字，特別是轉折那一項。</t>
  </si>
  <si>
    <t>第 3 步</t>
  </si>
  <si>
    <t>切到「檢核表」分頁，七區從上往下打。不確定的先留白。</t>
  </si>
  <si>
    <t>第 4 步</t>
  </si>
  <si>
    <t>切到「我到哪了」看哪一區最短，回頭補沒打勾的那幾項。</t>
  </si>
  <si>
    <t>七個區塊各在檢查什麼</t>
  </si>
  <si>
    <t>區塊</t>
  </si>
  <si>
    <t>幾項</t>
  </si>
  <si>
    <t>在檢查什麼</t>
  </si>
  <si>
    <t>送件前的作品處理</t>
  </si>
  <si>
    <t>課堂報告有沒有修訂到可以送件的程度。</t>
  </si>
  <si>
    <t>學術 CV 欄位</t>
  </si>
  <si>
    <t>十二個欄位有沒有齊，沒有的不要硬湊。</t>
  </si>
  <si>
    <t>五份文件分工</t>
  </si>
  <si>
    <t>五份文件有沒有各司其職，沒有互相重複。</t>
  </si>
  <si>
    <t>推薦信素材包</t>
  </si>
  <si>
    <t>推薦人手上有沒有足夠寫出具體內容的材料。</t>
  </si>
  <si>
    <t>送件前的五個檢核問題</t>
  </si>
  <si>
    <t>整份備審的自我檢核。</t>
  </si>
  <si>
    <t>常見失分點</t>
  </si>
  <si>
    <t>有沒有踩到最常見的六個扣分寫法。</t>
  </si>
  <si>
    <t>送出前檢核</t>
  </si>
  <si>
    <t>最後那道閘門。這六項沒到就先別送。</t>
  </si>
  <si>
    <t>什麼情況才算 ✓</t>
  </si>
  <si>
    <t>打勾之前先問自己一句：如果現在有人要我舉出具體例子，我舉得出來嗎。舉得出來才算 ✓，覺得「應該有吧」不算。</t>
  </si>
  <si>
    <t>這張表只有你自己會看。寬鬆給分唯一的效果，是讓你在口試現場才發現缺口。留白不是失敗，留白就是你接下來的工作清單。</t>
  </si>
  <si>
    <t>「常見失分點」那一區的語意是相反的：✓ 代表「我確認自己沒有這個問題」。表頭上有標。</t>
  </si>
  <si>
    <t>結果怎麼看</t>
  </si>
  <si>
    <t>你看到的</t>
  </si>
  <si>
    <t>代表什麼</t>
  </si>
  <si>
    <t>接下來</t>
  </si>
  <si>
    <t>幾乎全空</t>
  </si>
  <si>
    <t>這不是壞消息，這是你現在的起點。</t>
  </si>
  <si>
    <t>從「送出前檢核」那六項往回推，一項對應一件要做的事。</t>
  </si>
  <si>
    <t>作品處理那區沒滿</t>
  </si>
  <si>
    <t>你要送的還是課堂報告的樣子。</t>
  </si>
  <si>
    <t>這一區優先，而且需要兩到三週。不要留到最後。</t>
  </si>
  <si>
    <t>CV 滿了，但作品處理空的</t>
  </si>
  <si>
    <t>教授會真的讀你的作品，CV 撐不住那一關。</t>
  </si>
  <si>
    <t>作品優先。人文社科的評審是讀完再問，不是掃過。</t>
  </si>
  <si>
    <t>推薦信那區還空著</t>
  </si>
  <si>
    <t>這一區有時間壓力。</t>
  </si>
  <si>
    <t>現在就把作品與計畫初稿寄給推薦人。</t>
  </si>
  <si>
    <t>45 項全滿</t>
  </si>
  <si>
    <t>備審這一關到位了。</t>
  </si>
  <si>
    <t>把重點移到口試。教授會針對你送的作品追問到底。</t>
  </si>
  <si>
    <t>沒打勾的，去哪裡補</t>
  </si>
  <si>
    <t>缺的是</t>
  </si>
  <si>
    <t>補在哪</t>
  </si>
  <si>
    <t>要補成什麼樣子</t>
  </si>
  <si>
    <t>作品依成績挑的</t>
  </si>
  <si>
    <t>重新選件</t>
  </si>
  <si>
    <t>回選件評估表，用「與研究計畫方向的連結」那一列重排。</t>
  </si>
  <si>
    <t>問題意識不明確</t>
  </si>
  <si>
    <t>文字作品</t>
  </si>
  <si>
    <t>把問題重寫成明確的問句，一頁內看得出在問什麼。</t>
  </si>
  <si>
    <t>改寫成觀點對話：誰主張什麼、你站在哪裡、為什麼。</t>
  </si>
  <si>
    <t>引用體例不一致</t>
  </si>
  <si>
    <t>統一注釋與參考書目體例。這一項是基本功，被看到很傷。</t>
  </si>
  <si>
    <t>沒有摘要頁</t>
  </si>
  <si>
    <t>附一頁：問題、材料、方法、結論。</t>
  </si>
  <si>
    <t>CV 看不出主軸</t>
  </si>
  <si>
    <t>學術 CV</t>
  </si>
  <si>
    <t>研究相關的往前，其餘往後或刪掉。三十秒測試。</t>
  </si>
  <si>
    <t>自傳沒有轉折</t>
  </si>
  <si>
    <t>自傳</t>
  </si>
  <si>
    <t>補「原本以為什麼、後來發現什麼」的那一段。</t>
  </si>
  <si>
    <t>推薦信素材不足</t>
  </si>
  <si>
    <t>推薦人手上的材料</t>
  </si>
  <si>
    <t>研究方向摘要、代表作與摘要、修課紀錄、校所清單與截止時間、送出方式。</t>
  </si>
  <si>
    <t>要寫成完整文字的部分都在另外幾份表，這裡只負責告訴你缺什麼。</t>
  </si>
  <si>
    <t>卡關時</t>
  </si>
  <si>
    <t>狀況</t>
  </si>
  <si>
    <t>怎麼辦</t>
  </si>
  <si>
    <t>文字作品要附幾份</t>
  </si>
  <si>
    <t>依簡章規定為準，沒有規定時建議一到兩份，寧精不濫。人文社科的評審會真的讀，附三份平庸的作品不如附一份能被追問到底的。</t>
  </si>
  <si>
    <t>課堂報告可以直接當代表作嗎</t>
  </si>
  <si>
    <t>可以，但幾乎都需要修訂。至少做三件事：把問題重寫成明確的問句、把文獻段改寫成觀點對話、統一注釋與參考書目體例。附上修訂說明或摘要頁，也能顯示你有自我檢視的能力。</t>
  </si>
  <si>
    <t>自傳和研究計畫的內容重複了</t>
  </si>
  <si>
    <t>重複通常代表分工沒切乾淨。自傳負責「我怎麼走到這個問題」，研究計畫負責「這個問題要怎麼回答」。自傳裡談研究構想時，只需要一段交代方向並指向計畫。</t>
  </si>
  <si>
    <t>兩份作品要怎麼搭</t>
  </si>
  <si>
    <t>讓它們展示不同能力。例如一份展現文本或史料分析、一份展現理論運用或田野資料處理，不要兩份同類型的課堂報告。</t>
  </si>
  <si>
    <t>最滿意的那份和研究方向無關</t>
  </si>
  <si>
    <t>不要送。教授會針對作品追問，而追問的方向會是你的研究計畫。選一份自己撐不住的，等於給自己挖坑。</t>
  </si>
  <si>
    <t>Language Skills 沒東西可寫</t>
  </si>
  <si>
    <t>外語檢定之外，古文獻或研究語言的閱讀能力也算。誠實寫程度，這一欄在人文社科特別重要，空著比寫得謙虛更可惜。</t>
  </si>
  <si>
    <t>搭配文章：人文社科研究所備審怎麼準備，自傳、學術 CV 與文字作品　https://tbd-web.vercel.app/pages/resources/humanities-graduate-cv.html?utm_source=tbd-web&amp;utm_medium=template&amp;utm_campaign=grad-humanities-portfolio-checklist</t>
  </si>
  <si>
    <t>上一階段是研究計畫書、下一階段是口試。備審的核心文件是計畫，其他文件都要往它對齊。</t>
  </si>
  <si>
    <t>TBD Studio ｜ 研究所申請陪跑計畫　https://tbd-web.vercel.app/pages/resources/tools.html</t>
  </si>
  <si>
    <t>把候選作品全部列出來逐項評估，再決定送哪一到兩份。判準見「先讀這裡」分頁。</t>
  </si>
  <si>
    <t>一、文字作品選件評估表</t>
  </si>
  <si>
    <t>前兩列填基本資料，中間八列各給 1 到 5 分，最後一列寫總評與是否送件。</t>
  </si>
  <si>
    <t>評估項目</t>
  </si>
  <si>
    <t>作品 A</t>
  </si>
  <si>
    <t>作品 B</t>
  </si>
  <si>
    <t>作品 C</t>
  </si>
  <si>
    <t>作品名稱與性質（課堂報告、專題、論文、評論、田野紀錄）</t>
  </si>
  <si>
    <t>字數與完成時間</t>
  </si>
  <si>
    <t>評分項目（1 到 5 分）</t>
  </si>
  <si>
    <t>問題是否清楚（一頁內看得出在問什麼）</t>
  </si>
  <si>
    <t>論證是否完整（有主張、證據、推論）</t>
  </si>
  <si>
    <t>是否展現文獻運用</t>
  </si>
  <si>
    <t>是否展現一手材料處理</t>
  </si>
  <si>
    <t>與研究計畫方向的連結</t>
  </si>
  <si>
    <t>有無教師回饋與修改歷程</t>
  </si>
  <si>
    <t>是否代表目前最高寫作水準</t>
  </si>
  <si>
    <t>我能不能為其中每個判斷辯護</t>
  </si>
  <si>
    <t>總評與是否送件</t>
  </si>
  <si>
    <t>不建議只因為分數高就選入。「與研究計畫方向的連結」那一列，比其他任何一列都重要。</t>
  </si>
  <si>
    <t>若送兩份，讓它們展示不同能力，不要兩份同類型。</t>
  </si>
  <si>
    <t>二、自傳要素</t>
  </si>
  <si>
    <t>要素</t>
  </si>
  <si>
    <t>我的內容</t>
  </si>
  <si>
    <t>研究興趣如何形成</t>
  </si>
  <si>
    <t>哪些課程、文本或經驗帶來轉折</t>
  </si>
  <si>
    <t>如何從興趣走向問題</t>
  </si>
  <si>
    <t>如何累積閱讀與研究能力</t>
  </si>
  <si>
    <t>為何選擇此校所（具體到取徑與教授）</t>
  </si>
  <si>
    <t>未來想深入處理什麼問題</t>
  </si>
  <si>
    <t>第二項最常被寫掉，卻最關鍵。「我從小喜歡歷史」不是轉折；「讀到某本書後發現原本的理解是錯的，於是開始追這條線」才是。</t>
  </si>
  <si>
    <t>填完切到「檢核表」分頁。</t>
  </si>
  <si>
    <t>七區共 45 項。舉得出具體例子才打 ✓，「應該有吧」留白。判準見「先讀這裡」分頁。</t>
  </si>
  <si>
    <t>第 1 區　送件前的作品處理（6 項）</t>
  </si>
  <si>
    <t>檢核項目</t>
  </si>
  <si>
    <t>確認</t>
  </si>
  <si>
    <t>沒打勾的話，下一步</t>
  </si>
  <si>
    <t>重讀一次並修訂論證薄弱的段落</t>
  </si>
  <si>
    <t>找出主張沒有證據撐住的地方，補證據或改主張。</t>
  </si>
  <si>
    <t>把問題重寫成明確的問句</t>
  </si>
  <si>
    <t>一頁內要看得出你在問什麼。</t>
  </si>
  <si>
    <t>把文獻段從摘要改寫成觀點對話</t>
  </si>
  <si>
    <t>誰主張什麼、你站在哪裡、為什麼。不是誰說了什麼的清單。</t>
  </si>
  <si>
    <t>統一注釋與參考書目體例</t>
  </si>
  <si>
    <t>基本功。體例不一致被看到很傷。</t>
  </si>
  <si>
    <t>附一頁摘要：問題、材料、方法、結論</t>
  </si>
  <si>
    <t>四件事各一到兩句。</t>
  </si>
  <si>
    <t>若有修訂歷程，簡述改了什麼與為什麼</t>
  </si>
  <si>
    <t>這能顯示你有修改與自我檢視的能力。</t>
  </si>
  <si>
    <t>課堂報告可以當代表作，但幾乎都需要修訂。修訂一份到可送件的程度大約要兩到三週。</t>
  </si>
  <si>
    <t>第 2 區　學術 CV 欄位（12 項）</t>
  </si>
  <si>
    <t>Education 學歷</t>
  </si>
  <si>
    <t>校系、期間、學業表現（有優勢再放）。</t>
  </si>
  <si>
    <t>Research Interests 研究興趣</t>
  </si>
  <si>
    <t>兩到三行，要能看出研究主軸。</t>
  </si>
  <si>
    <t>Research Experience 研究經歷</t>
  </si>
  <si>
    <t>專題、大專生計畫、研究助理、田野。</t>
  </si>
  <si>
    <t>Selected Coursework 相關修課</t>
  </si>
  <si>
    <t>只列與研究方向相關的課。</t>
  </si>
  <si>
    <t>Projects 專題與計畫</t>
  </si>
  <si>
    <t>題目、角色、方法、成果形式。</t>
  </si>
  <si>
    <t>Publications 或 Presentations 發表與研討會</t>
  </si>
  <si>
    <t>有才列，沒有就跳過。</t>
  </si>
  <si>
    <t>Writing Samples 文字作品</t>
  </si>
  <si>
    <t>標題、性質、字數、指導老師。</t>
  </si>
  <si>
    <t>Fieldwork 或 Survey Experience 田野或調查</t>
  </si>
  <si>
    <t>地點、期間、你負責的部分。</t>
  </si>
  <si>
    <t>Language Skills 語言能力</t>
  </si>
  <si>
    <t>外語檢定、古文獻或研究語言閱讀能力。這一欄最常被漏掉。</t>
  </si>
  <si>
    <t>Research Methods 方法訓練</t>
  </si>
  <si>
    <t>方法課、統計或質性軟體。這一欄也最常被漏掉。</t>
  </si>
  <si>
    <t>Awards 獎項</t>
  </si>
  <si>
    <t>與研究或學業相關的。</t>
  </si>
  <si>
    <t>Activities 活動</t>
  </si>
  <si>
    <t>只保留與研究方向相關的，其餘刪掉。</t>
  </si>
  <si>
    <t>排序原則：研究相關的往前，其餘往後或刪掉。唯一的總檢核是教授掃過三十秒，看不看得出你的研究主軸。</t>
  </si>
  <si>
    <t>第 3 區　五份文件分工（5 項　✓ 代表已避免與其他文件重複）</t>
  </si>
  <si>
    <t>CV：快速呈現學術經歷與能力證據</t>
  </si>
  <si>
    <t>條列，不寫感想。</t>
  </si>
  <si>
    <t>自傳：說明研究興趣如何形成</t>
  </si>
  <si>
    <t>軌跡與轉折，不是把 CV 用完整句子再寫一次。</t>
  </si>
  <si>
    <t>研究計畫：展示未來想處理的問題</t>
  </si>
  <si>
    <t>文獻、材料、方法。自傳裡不要把文獻回顧再寫一次。</t>
  </si>
  <si>
    <t>文字作品：直接證明閱讀、分析與論證能力</t>
  </si>
  <si>
    <t>這是唯一直接展示能力的文件，不是附件。</t>
  </si>
  <si>
    <t>推薦信：由教師證明學術態度與研究潛力</t>
  </si>
  <si>
    <t>推薦人手上有什麼材料，信就寫得出什麼。</t>
  </si>
  <si>
    <t>第 4 區　推薦信素材包（5 項）</t>
  </si>
  <si>
    <t>研究方向與研究計畫摘要</t>
  </si>
  <si>
    <t>一段話說清楚你要研究什麼。</t>
  </si>
  <si>
    <t>代表作（含一頁摘要）</t>
  </si>
  <si>
    <t>老師要看得到你的實際寫作，才寫得出具體評價。</t>
  </si>
  <si>
    <t>修課紀錄與在該課的具體表現</t>
  </si>
  <si>
    <t>提醒他你在他課上做過什麼報告。</t>
  </si>
  <si>
    <t>申請校所清單與各校截止時間</t>
  </si>
  <si>
    <t>列成表，不要用口頭講。</t>
  </si>
  <si>
    <t>送出方式與系統連結</t>
  </si>
  <si>
    <t>是否需他自行上傳，流程一次講清楚。</t>
  </si>
  <si>
    <t>第 5 區　送件前的五個檢核問題（5 項）</t>
  </si>
  <si>
    <t>CV 是否能在三十秒內看出研究主軸？</t>
  </si>
  <si>
    <t>看不出來就重排欄位順序。</t>
  </si>
  <si>
    <t>文字作品是否真正代表目前最高水準，而不是分數最高？</t>
  </si>
  <si>
    <t>回選件評估表確認，特別是與方向的連結那一列。</t>
  </si>
  <si>
    <t>自傳是否呈現從興趣到研究問題的轉變？</t>
  </si>
  <si>
    <t>沒有轉折的自傳只是興趣陳述。</t>
  </si>
  <si>
    <t>各份文件是否互相支持，而非重複相同內容？</t>
  </si>
  <si>
    <t>回第 3 區逐項確認。</t>
  </si>
  <si>
    <t>是否已完成作品修訂、摘要撰寫與引用格式整理？</t>
  </si>
  <si>
    <t>回第 1 區逐項確認。</t>
  </si>
  <si>
    <t>第 6 區　常見失分點（6 項　✓ 代表我沒有這個問題）</t>
  </si>
  <si>
    <t>文字作品選件依成績而不是依研究方向</t>
  </si>
  <si>
    <t>回選件評估表重排。</t>
  </si>
  <si>
    <t>作品沒有經過送件前的修訂，仍是課堂報告的樣子</t>
  </si>
  <si>
    <t>回第 1 區，至少做完前四項。</t>
  </si>
  <si>
    <t>CV 把課程報告寫成研究成果</t>
  </si>
  <si>
    <t>課程報告放 Writing Samples 或 Selected Coursework，不要放 Publications。</t>
  </si>
  <si>
    <t>自傳寫成個人興趣陳述，看不出學術軌跡</t>
  </si>
  <si>
    <t>補轉折：哪一本書、哪一堂課改變了你的理解。</t>
  </si>
  <si>
    <t>研究計畫的取徑在文字作品裡看不到對應</t>
  </si>
  <si>
    <t>換一份作品，或在計畫裡說明你打算怎麼補上這個訓練。</t>
  </si>
  <si>
    <t>推薦人給的素材不足，信件寫不出具體內容</t>
  </si>
  <si>
    <t>回第 4 區，把五項材料一次寄給老師。</t>
  </si>
  <si>
    <t>第 7 區　送出前檢核（6 項　沒滿就先別送）</t>
  </si>
  <si>
    <t>文字作品是依研究方向挑的，不是依成績</t>
  </si>
  <si>
    <t>回選件評估表確認。</t>
  </si>
  <si>
    <t>作品送件前修訂過，不是課堂報告原樣</t>
  </si>
  <si>
    <t>回第 1 區確認。</t>
  </si>
  <si>
    <t>CV 沒有把課程報告寫成研究成果</t>
  </si>
  <si>
    <t>回第 6 區第三項確認。</t>
  </si>
  <si>
    <t>自傳看得出學術軌跡，不是興趣陳述</t>
  </si>
  <si>
    <t>回自傳要素第二項確認轉折寫了沒。</t>
  </si>
  <si>
    <t>研究計畫的取徑在文字作品裡看得到對應</t>
  </si>
  <si>
    <t>回第 6 區第五項確認。</t>
  </si>
  <si>
    <t>推薦人拿到了作品與計畫初稿</t>
  </si>
  <si>
    <t>回第 4 區確認寄出去了沒。</t>
  </si>
  <si>
    <t>這六項刻意和上面幾區重複。它們不是新工作，是最後那道閘門。</t>
  </si>
  <si>
    <t>打完切到「我到哪了」分頁看結果。</t>
  </si>
  <si>
    <t>數字會跟著「檢核表」自動變。留白的項目就是你接下來的工作清單。</t>
  </si>
  <si>
    <t>七區完成度</t>
  </si>
  <si>
    <t>已確認</t>
  </si>
  <si>
    <t>完成的比例（滿格代表這一區做完）</t>
  </si>
  <si>
    <t>這一區在檢查什麼</t>
  </si>
  <si>
    <t>合計</t>
  </si>
  <si>
    <t>完成率見下方。</t>
  </si>
  <si>
    <t>八條長條都換算成同一個滿格刻度，所以可以直接互相比。最短的那一區就是你目前最弱的地方。</t>
  </si>
  <si>
    <t>還有什麼可以做</t>
  </si>
  <si>
    <t>完成率</t>
  </si>
  <si>
    <t>還沒打勾</t>
  </si>
  <si>
    <t>怎麼用這兩個數字</t>
  </si>
  <si>
    <t>「還沒打勾」就是你的工作清單長度。回「檢核表」看那幾列的「下一步」欄，一項對應一件事。</t>
  </si>
  <si>
    <t>不用追求一次補完。每次回來處理三到五項，隔幾週再打一次，你會看得到自己的進度。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</si>
</sst>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新細明體"/>
      <family val="2"/>
      <scheme val="minor"/>
    </font>
    <font>
      <b/>
      <sz val="15"/>
      <color rgb="FF1F3A5F"/>
      <name val="Arial"/>
      <family val="2"/>
    </font>
    <font>
      <sz val="10.5"/>
      <color rgb="FF3F5674"/>
      <name val="Arial"/>
      <family val="2"/>
    </font>
    <font>
      <b/>
      <sz val="11.5"/>
      <color rgb="FF1F3A5F"/>
      <name val="Arial"/>
      <family val="2"/>
    </font>
    <font>
      <b/>
      <sz val="10"/>
      <color rgb="FFFFFFFF"/>
      <name val="Arial"/>
      <family val="2"/>
    </font>
    <font>
      <sz val="10.5"/>
      <name val="Arial"/>
      <family val="2"/>
    </font>
    <font>
      <b/>
      <sz val="10.5"/>
      <color rgb="FFA54E3D"/>
      <name val="Arial"/>
      <family val="2"/>
    </font>
    <font>
      <sz val="9.5"/>
      <color rgb="FF6D8098"/>
      <name val="Arial"/>
      <family val="2"/>
    </font>
    <font>
      <sz val="9"/>
      <name val="新細明體"/>
      <family val="4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4EAF2"/>
      </patternFill>
    </fill>
    <fill>
      <patternFill patternType="solid">
        <fgColor rgb="FF1F3A5F"/>
      </patternFill>
    </fill>
    <fill>
      <patternFill patternType="solid">
        <fgColor rgb="FFFFF6D9"/>
      </patternFill>
    </fill>
  </fills>
  <borders count="4">
    <border>
      <left/>
      <right/>
      <top/>
      <bottom/>
      <diagonal/>
    </border>
    <border>
      <left style="thin">
        <color rgb="FFC8D2DE"/>
      </left>
      <right style="thin">
        <color rgb="FFC8D2DE"/>
      </right>
      <top style="thin">
        <color rgb="FFC8D2DE"/>
      </top>
      <bottom style="thin">
        <color rgb="FFC8D2DE"/>
      </bottom>
      <diagonal/>
    </border>
    <border>
      <left/>
      <right/>
      <top style="thin">
        <color rgb="FFC8D2DE"/>
      </top>
      <bottom style="thin">
        <color rgb="FFC8D2DE"/>
      </bottom>
      <diagonal/>
    </border>
    <border>
      <left/>
      <right style="thin">
        <color rgb="FFC8D2DE"/>
      </right>
      <top style="thin">
        <color rgb="FFC8D2DE"/>
      </top>
      <bottom style="thin">
        <color rgb="FFC8D2D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0" fillId="0" borderId="0" xfId="0"/>
    <xf numFmtId="0" fontId="5" fillId="0" borderId="0" xfId="0" applyFont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0" fillId="0" borderId="2" xfId="0" applyBorder="1"/>
    <xf numFmtId="0" fontId="0" fillId="0" borderId="3" xfId="0" applyBorder="1"/>
    <xf numFmtId="0" fontId="4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1" fillId="0" borderId="0" xfId="0" applyFont="1" applyAlignment="1"/>
    <xf numFmtId="0" fontId="2" fillId="0" borderId="0" xfId="0" applyFont="1" applyAlignment="1">
      <alignment vertical="top"/>
    </xf>
    <xf numFmtId="0" fontId="3" fillId="2" borderId="0" xfId="0" applyFont="1" applyFill="1" applyAlignment="1"/>
    <xf numFmtId="0" fontId="4" fillId="3" borderId="1" xfId="0" applyFont="1" applyFill="1" applyBorder="1" applyAlignment="1">
      <alignment vertical="center"/>
    </xf>
    <xf numFmtId="0" fontId="5" fillId="0" borderId="1" xfId="0" applyFont="1" applyBorder="1" applyAlignment="1">
      <alignment vertical="top"/>
    </xf>
    <xf numFmtId="0" fontId="7" fillId="0" borderId="0" xfId="0" applyFont="1" applyAlignment="1">
      <alignment vertical="top"/>
    </xf>
    <xf numFmtId="0" fontId="0" fillId="0" borderId="0" xfId="0" applyAlignment="1"/>
    <xf numFmtId="49" fontId="5" fillId="0" borderId="1" xfId="0" applyNumberFormat="1" applyFont="1" applyBorder="1" applyAlignment="1">
      <alignment vertical="top" wrapText="1"/>
    </xf>
    <xf numFmtId="9" fontId="5" fillId="0" borderId="1" xfId="0" applyNumberFormat="1" applyFont="1" applyBorder="1" applyAlignment="1">
      <alignment vertical="top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"/>
  <sheetViews>
    <sheetView showGridLines="0" workbookViewId="0">
      <pane ySplit="2" topLeftCell="A89" activePane="bottomLeft" state="frozen"/>
      <selection pane="bottomLeft" activeCell="B93" sqref="B93"/>
    </sheetView>
  </sheetViews>
  <sheetFormatPr baseColWidth="10" defaultColWidth="9" defaultRowHeight="14"/>
  <cols>
    <col min="1" max="1" width="24" style="18" customWidth="1"/>
    <col min="2" max="2" width="52" customWidth="1"/>
    <col min="3" max="3" width="28" customWidth="1"/>
    <col min="4" max="4" width="14" customWidth="1"/>
    <col min="5" max="6" width="12" customWidth="1"/>
  </cols>
  <sheetData>
    <row r="1" spans="1:6" ht="19">
      <c r="A1" s="12" t="s">
        <v>0</v>
      </c>
    </row>
    <row r="2" spans="1:6">
      <c r="A2" s="13" t="s">
        <v>1</v>
      </c>
    </row>
    <row r="4" spans="1:6" ht="16">
      <c r="A4" s="14" t="s">
        <v>2</v>
      </c>
    </row>
    <row r="5" spans="1:6" ht="26" customHeight="1">
      <c r="A5" s="15" t="s">
        <v>3</v>
      </c>
      <c r="B5" s="1" t="s">
        <v>4</v>
      </c>
    </row>
    <row r="6" spans="1:6" ht="52" customHeight="1">
      <c r="A6" s="2" t="s">
        <v>5</v>
      </c>
      <c r="B6" s="2" t="s">
        <v>6</v>
      </c>
    </row>
    <row r="7" spans="1:6" ht="52" customHeight="1">
      <c r="A7" s="2" t="s">
        <v>7</v>
      </c>
      <c r="B7" s="2" t="s">
        <v>8</v>
      </c>
    </row>
    <row r="8" spans="1:6" ht="52" customHeight="1">
      <c r="A8" s="2" t="s">
        <v>9</v>
      </c>
      <c r="B8" s="2" t="s">
        <v>10</v>
      </c>
    </row>
    <row r="10" spans="1:6" ht="16">
      <c r="A10" s="14" t="s">
        <v>11</v>
      </c>
    </row>
    <row r="11" spans="1:6" ht="20" customHeight="1">
      <c r="A11" s="4" t="s">
        <v>12</v>
      </c>
      <c r="B11" s="5"/>
      <c r="C11" s="5"/>
      <c r="D11" s="5"/>
      <c r="E11" s="5"/>
      <c r="F11" s="5"/>
    </row>
    <row r="13" spans="1:6" ht="35" customHeight="1">
      <c r="A13" s="6" t="s">
        <v>13</v>
      </c>
      <c r="B13" s="5"/>
      <c r="C13" s="5"/>
      <c r="D13" s="5"/>
      <c r="E13" s="5"/>
      <c r="F13" s="5"/>
    </row>
    <row r="15" spans="1:6" ht="16">
      <c r="A15" s="14" t="s">
        <v>14</v>
      </c>
    </row>
    <row r="16" spans="1:6" ht="20" customHeight="1">
      <c r="A16" s="4" t="s">
        <v>15</v>
      </c>
      <c r="B16" s="5"/>
      <c r="C16" s="5"/>
      <c r="D16" s="5"/>
      <c r="E16" s="5"/>
      <c r="F16" s="5"/>
    </row>
    <row r="18" spans="1:6" ht="35" customHeight="1">
      <c r="A18" s="6" t="s">
        <v>16</v>
      </c>
      <c r="B18" s="5"/>
      <c r="C18" s="5"/>
      <c r="D18" s="5"/>
      <c r="E18" s="5"/>
      <c r="F18" s="5"/>
    </row>
    <row r="20" spans="1:6" ht="16">
      <c r="A20" s="14" t="s">
        <v>17</v>
      </c>
    </row>
    <row r="21" spans="1:6" ht="26" customHeight="1">
      <c r="A21" s="15" t="s">
        <v>18</v>
      </c>
      <c r="B21" s="1" t="s">
        <v>19</v>
      </c>
    </row>
    <row r="22" spans="1:6" ht="15">
      <c r="A22" s="16" t="s">
        <v>20</v>
      </c>
      <c r="B22" s="2" t="s">
        <v>21</v>
      </c>
    </row>
    <row r="23" spans="1:6" ht="15">
      <c r="A23" s="16" t="s">
        <v>22</v>
      </c>
      <c r="B23" s="2" t="s">
        <v>23</v>
      </c>
    </row>
    <row r="24" spans="1:6" ht="15">
      <c r="A24" s="16" t="s">
        <v>24</v>
      </c>
      <c r="B24" s="2" t="s">
        <v>25</v>
      </c>
    </row>
    <row r="26" spans="1:6">
      <c r="A26" s="17" t="s">
        <v>26</v>
      </c>
    </row>
    <row r="28" spans="1:6" ht="16">
      <c r="A28" s="14" t="s">
        <v>27</v>
      </c>
    </row>
    <row r="29" spans="1:6" ht="35" customHeight="1">
      <c r="A29" s="6" t="s">
        <v>28</v>
      </c>
      <c r="B29" s="5"/>
      <c r="C29" s="5"/>
      <c r="D29" s="5"/>
      <c r="E29" s="5"/>
      <c r="F29" s="5"/>
    </row>
    <row r="31" spans="1:6" ht="16">
      <c r="A31" s="14" t="s">
        <v>29</v>
      </c>
    </row>
    <row r="32" spans="1:6" ht="35" customHeight="1">
      <c r="A32" s="6" t="s">
        <v>30</v>
      </c>
      <c r="B32" s="5"/>
      <c r="C32" s="5"/>
      <c r="D32" s="5"/>
      <c r="E32" s="5"/>
      <c r="F32" s="5"/>
    </row>
    <row r="34" spans="1:6" ht="16">
      <c r="A34" s="14" t="s">
        <v>31</v>
      </c>
    </row>
    <row r="35" spans="1:6" ht="35" customHeight="1">
      <c r="A35" s="6" t="s">
        <v>32</v>
      </c>
      <c r="B35" s="5"/>
      <c r="C35" s="5"/>
      <c r="D35" s="5"/>
      <c r="E35" s="5"/>
      <c r="F35" s="5"/>
    </row>
    <row r="37" spans="1:6" ht="16">
      <c r="A37" s="14" t="s">
        <v>33</v>
      </c>
    </row>
    <row r="38" spans="1:6" ht="26" customHeight="1">
      <c r="A38" s="15" t="s">
        <v>34</v>
      </c>
      <c r="B38" s="1" t="s">
        <v>35</v>
      </c>
    </row>
    <row r="39" spans="1:6" ht="30">
      <c r="A39" s="16" t="s">
        <v>36</v>
      </c>
      <c r="B39" s="2" t="s">
        <v>37</v>
      </c>
    </row>
    <row r="40" spans="1:6" ht="30">
      <c r="A40" s="16" t="s">
        <v>38</v>
      </c>
      <c r="B40" s="2" t="s">
        <v>39</v>
      </c>
    </row>
    <row r="41" spans="1:6" ht="30">
      <c r="A41" s="16" t="s">
        <v>40</v>
      </c>
      <c r="B41" s="2" t="s">
        <v>41</v>
      </c>
    </row>
    <row r="42" spans="1:6" ht="15">
      <c r="A42" s="16" t="s">
        <v>42</v>
      </c>
      <c r="B42" s="2" t="s">
        <v>43</v>
      </c>
    </row>
    <row r="44" spans="1:6" ht="16">
      <c r="A44" s="14" t="s">
        <v>44</v>
      </c>
    </row>
    <row r="45" spans="1:6" ht="26" customHeight="1">
      <c r="A45" s="15" t="s">
        <v>45</v>
      </c>
      <c r="B45" s="1" t="s">
        <v>35</v>
      </c>
    </row>
    <row r="46" spans="1:6" ht="30">
      <c r="A46" s="16" t="s">
        <v>46</v>
      </c>
      <c r="B46" s="2" t="s">
        <v>47</v>
      </c>
    </row>
    <row r="47" spans="1:6" ht="30">
      <c r="A47" s="16" t="s">
        <v>48</v>
      </c>
      <c r="B47" s="2" t="s">
        <v>49</v>
      </c>
    </row>
    <row r="48" spans="1:6" ht="30">
      <c r="A48" s="16" t="s">
        <v>50</v>
      </c>
      <c r="B48" s="2" t="s">
        <v>51</v>
      </c>
    </row>
    <row r="49" spans="1:6" ht="30">
      <c r="A49" s="16" t="s">
        <v>52</v>
      </c>
      <c r="B49" s="2" t="s">
        <v>53</v>
      </c>
    </row>
    <row r="51" spans="1:6" ht="16">
      <c r="A51" s="14" t="s">
        <v>54</v>
      </c>
    </row>
    <row r="52" spans="1:6" ht="26" customHeight="1">
      <c r="A52" s="15" t="s">
        <v>55</v>
      </c>
      <c r="B52" s="1" t="s">
        <v>56</v>
      </c>
      <c r="C52" s="1" t="s">
        <v>57</v>
      </c>
    </row>
    <row r="53" spans="1:6" ht="30">
      <c r="A53" s="16" t="s">
        <v>58</v>
      </c>
      <c r="B53" s="19">
        <v>6</v>
      </c>
      <c r="C53" s="2" t="s">
        <v>59</v>
      </c>
    </row>
    <row r="54" spans="1:6" ht="30">
      <c r="A54" s="16" t="s">
        <v>60</v>
      </c>
      <c r="B54" s="19">
        <v>12</v>
      </c>
      <c r="C54" s="2" t="s">
        <v>61</v>
      </c>
    </row>
    <row r="55" spans="1:6" ht="30">
      <c r="A55" s="16" t="s">
        <v>62</v>
      </c>
      <c r="B55" s="19">
        <v>5</v>
      </c>
      <c r="C55" s="2" t="s">
        <v>63</v>
      </c>
    </row>
    <row r="56" spans="1:6" ht="30">
      <c r="A56" s="16" t="s">
        <v>64</v>
      </c>
      <c r="B56" s="19">
        <v>5</v>
      </c>
      <c r="C56" s="2" t="s">
        <v>65</v>
      </c>
    </row>
    <row r="57" spans="1:6" ht="15">
      <c r="A57" s="16" t="s">
        <v>66</v>
      </c>
      <c r="B57" s="19">
        <v>5</v>
      </c>
      <c r="C57" s="2" t="s">
        <v>67</v>
      </c>
    </row>
    <row r="58" spans="1:6" ht="30">
      <c r="A58" s="16" t="s">
        <v>68</v>
      </c>
      <c r="B58" s="19">
        <v>6</v>
      </c>
      <c r="C58" s="2" t="s">
        <v>69</v>
      </c>
    </row>
    <row r="59" spans="1:6" ht="30">
      <c r="A59" s="16" t="s">
        <v>70</v>
      </c>
      <c r="B59" s="19">
        <v>6</v>
      </c>
      <c r="C59" s="2" t="s">
        <v>71</v>
      </c>
    </row>
    <row r="61" spans="1:6" ht="16">
      <c r="A61" s="14" t="s">
        <v>72</v>
      </c>
    </row>
    <row r="62" spans="1:6" ht="20" customHeight="1">
      <c r="A62" s="6" t="s">
        <v>73</v>
      </c>
      <c r="B62" s="5"/>
      <c r="C62" s="5"/>
      <c r="D62" s="5"/>
      <c r="E62" s="5"/>
      <c r="F62" s="5"/>
    </row>
    <row r="64" spans="1:6" ht="20" customHeight="1">
      <c r="A64" s="4" t="s">
        <v>74</v>
      </c>
      <c r="B64" s="5"/>
      <c r="C64" s="5"/>
      <c r="D64" s="5"/>
      <c r="E64" s="5"/>
      <c r="F64" s="5"/>
    </row>
    <row r="66" spans="1:3">
      <c r="A66" s="17" t="s">
        <v>75</v>
      </c>
    </row>
    <row r="68" spans="1:3" ht="16">
      <c r="A68" s="14" t="s">
        <v>76</v>
      </c>
    </row>
    <row r="69" spans="1:3" ht="26" customHeight="1">
      <c r="A69" s="15" t="s">
        <v>77</v>
      </c>
      <c r="B69" s="1" t="s">
        <v>78</v>
      </c>
      <c r="C69" s="1" t="s">
        <v>79</v>
      </c>
    </row>
    <row r="70" spans="1:3" ht="44" customHeight="1">
      <c r="A70" s="16" t="s">
        <v>80</v>
      </c>
      <c r="B70" s="2" t="s">
        <v>81</v>
      </c>
      <c r="C70" s="2" t="s">
        <v>82</v>
      </c>
    </row>
    <row r="71" spans="1:3" ht="44" customHeight="1">
      <c r="A71" s="16" t="s">
        <v>83</v>
      </c>
      <c r="B71" s="2" t="s">
        <v>84</v>
      </c>
      <c r="C71" s="2" t="s">
        <v>85</v>
      </c>
    </row>
    <row r="72" spans="1:3" ht="44" customHeight="1">
      <c r="A72" s="16" t="s">
        <v>86</v>
      </c>
      <c r="B72" s="2" t="s">
        <v>87</v>
      </c>
      <c r="C72" s="2" t="s">
        <v>88</v>
      </c>
    </row>
    <row r="73" spans="1:3" ht="44" customHeight="1">
      <c r="A73" s="16" t="s">
        <v>89</v>
      </c>
      <c r="B73" s="2" t="s">
        <v>90</v>
      </c>
      <c r="C73" s="2" t="s">
        <v>91</v>
      </c>
    </row>
    <row r="74" spans="1:3" ht="44" customHeight="1">
      <c r="A74" s="16" t="s">
        <v>92</v>
      </c>
      <c r="B74" s="2" t="s">
        <v>93</v>
      </c>
      <c r="C74" s="2" t="s">
        <v>94</v>
      </c>
    </row>
    <row r="76" spans="1:3" ht="16">
      <c r="A76" s="14" t="s">
        <v>95</v>
      </c>
    </row>
    <row r="77" spans="1:3" ht="26" customHeight="1">
      <c r="A77" s="15" t="s">
        <v>96</v>
      </c>
      <c r="B77" s="1" t="s">
        <v>97</v>
      </c>
      <c r="C77" s="1" t="s">
        <v>98</v>
      </c>
    </row>
    <row r="78" spans="1:3" ht="44" customHeight="1">
      <c r="A78" s="16" t="s">
        <v>99</v>
      </c>
      <c r="B78" s="2" t="s">
        <v>100</v>
      </c>
      <c r="C78" s="2" t="s">
        <v>101</v>
      </c>
    </row>
    <row r="79" spans="1:3" ht="44" customHeight="1">
      <c r="A79" s="16" t="s">
        <v>102</v>
      </c>
      <c r="B79" s="2" t="s">
        <v>103</v>
      </c>
      <c r="C79" s="2" t="s">
        <v>104</v>
      </c>
    </row>
    <row r="80" spans="1:3" ht="44" customHeight="1">
      <c r="A80" s="16" t="s">
        <v>22</v>
      </c>
      <c r="B80" s="2" t="s">
        <v>103</v>
      </c>
      <c r="C80" s="2" t="s">
        <v>105</v>
      </c>
    </row>
    <row r="81" spans="1:3" ht="44" customHeight="1">
      <c r="A81" s="16" t="s">
        <v>106</v>
      </c>
      <c r="B81" s="2" t="s">
        <v>103</v>
      </c>
      <c r="C81" s="2" t="s">
        <v>107</v>
      </c>
    </row>
    <row r="82" spans="1:3" ht="44" customHeight="1">
      <c r="A82" s="16" t="s">
        <v>108</v>
      </c>
      <c r="B82" s="2" t="s">
        <v>103</v>
      </c>
      <c r="C82" s="2" t="s">
        <v>109</v>
      </c>
    </row>
    <row r="83" spans="1:3" ht="44" customHeight="1">
      <c r="A83" s="16" t="s">
        <v>110</v>
      </c>
      <c r="B83" s="2" t="s">
        <v>111</v>
      </c>
      <c r="C83" s="2" t="s">
        <v>112</v>
      </c>
    </row>
    <row r="84" spans="1:3" ht="44" customHeight="1">
      <c r="A84" s="16" t="s">
        <v>113</v>
      </c>
      <c r="B84" s="2" t="s">
        <v>114</v>
      </c>
      <c r="C84" s="2" t="s">
        <v>115</v>
      </c>
    </row>
    <row r="85" spans="1:3" ht="44" customHeight="1">
      <c r="A85" s="16" t="s">
        <v>116</v>
      </c>
      <c r="B85" s="2" t="s">
        <v>117</v>
      </c>
      <c r="C85" s="2" t="s">
        <v>118</v>
      </c>
    </row>
    <row r="87" spans="1:3">
      <c r="A87" s="17" t="s">
        <v>119</v>
      </c>
    </row>
    <row r="89" spans="1:3" ht="16">
      <c r="A89" s="14" t="s">
        <v>120</v>
      </c>
    </row>
    <row r="90" spans="1:3" ht="26" customHeight="1">
      <c r="A90" s="15" t="s">
        <v>121</v>
      </c>
      <c r="B90" s="1" t="s">
        <v>122</v>
      </c>
    </row>
    <row r="91" spans="1:3" ht="45">
      <c r="A91" s="2" t="s">
        <v>123</v>
      </c>
      <c r="B91" s="2" t="s">
        <v>124</v>
      </c>
    </row>
    <row r="92" spans="1:3" ht="60">
      <c r="A92" s="2" t="s">
        <v>125</v>
      </c>
      <c r="B92" s="2" t="s">
        <v>126</v>
      </c>
    </row>
    <row r="93" spans="1:3" ht="60">
      <c r="A93" s="2" t="s">
        <v>127</v>
      </c>
      <c r="B93" s="2" t="s">
        <v>128</v>
      </c>
    </row>
    <row r="94" spans="1:3" ht="45">
      <c r="A94" s="2" t="s">
        <v>129</v>
      </c>
      <c r="B94" s="2" t="s">
        <v>130</v>
      </c>
    </row>
    <row r="95" spans="1:3" ht="45">
      <c r="A95" s="2" t="s">
        <v>131</v>
      </c>
      <c r="B95" s="2" t="s">
        <v>132</v>
      </c>
    </row>
    <row r="96" spans="1:3" ht="45">
      <c r="A96" s="2" t="s">
        <v>133</v>
      </c>
      <c r="B96" s="2" t="s">
        <v>134</v>
      </c>
    </row>
    <row r="98" spans="1:1">
      <c r="A98" s="17" t="s">
        <v>135</v>
      </c>
    </row>
    <row r="99" spans="1:1">
      <c r="A99" s="17" t="s">
        <v>136</v>
      </c>
    </row>
    <row r="100" spans="1:1">
      <c r="A100" s="17" t="s">
        <v>137</v>
      </c>
    </row>
  </sheetData>
  <mergeCells count="9">
    <mergeCell ref="A16:F16"/>
    <mergeCell ref="A11:F11"/>
    <mergeCell ref="A13:F13"/>
    <mergeCell ref="A32:F32"/>
    <mergeCell ref="A64:F64"/>
    <mergeCell ref="A18:F18"/>
    <mergeCell ref="A35:F35"/>
    <mergeCell ref="A62:F62"/>
    <mergeCell ref="A29:F29"/>
  </mergeCells>
  <phoneticPr fontId="8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5"/>
  <sheetViews>
    <sheetView showGridLines="0" workbookViewId="0">
      <pane ySplit="3" topLeftCell="A23" activePane="bottomLeft" state="frozen"/>
      <selection pane="bottomLeft" activeCell="B32" sqref="B32:D32"/>
    </sheetView>
  </sheetViews>
  <sheetFormatPr baseColWidth="10" defaultColWidth="9" defaultRowHeight="14"/>
  <cols>
    <col min="1" max="1" width="34" style="18" customWidth="1"/>
    <col min="2" max="4" width="26" customWidth="1"/>
    <col min="5" max="6" width="12" customWidth="1"/>
  </cols>
  <sheetData>
    <row r="1" spans="1:4" ht="19">
      <c r="A1" s="12" t="s">
        <v>0</v>
      </c>
    </row>
    <row r="2" spans="1:4">
      <c r="A2" s="13" t="s">
        <v>138</v>
      </c>
    </row>
    <row r="4" spans="1:4" ht="16">
      <c r="A4" s="14" t="s">
        <v>139</v>
      </c>
    </row>
    <row r="5" spans="1:4" ht="20" customHeight="1">
      <c r="A5" s="6" t="s">
        <v>140</v>
      </c>
      <c r="B5" s="5"/>
      <c r="C5" s="5"/>
      <c r="D5" s="5"/>
    </row>
    <row r="7" spans="1:4" ht="26" customHeight="1">
      <c r="A7" s="15" t="s">
        <v>141</v>
      </c>
      <c r="B7" s="1" t="s">
        <v>142</v>
      </c>
      <c r="C7" s="1" t="s">
        <v>143</v>
      </c>
      <c r="D7" s="1" t="s">
        <v>144</v>
      </c>
    </row>
    <row r="8" spans="1:4" ht="34" customHeight="1">
      <c r="A8" s="2" t="s">
        <v>145</v>
      </c>
      <c r="B8" s="3"/>
      <c r="C8" s="3"/>
      <c r="D8" s="3"/>
    </row>
    <row r="9" spans="1:4" ht="34" customHeight="1">
      <c r="A9" s="2" t="s">
        <v>146</v>
      </c>
      <c r="B9" s="3"/>
      <c r="C9" s="3"/>
      <c r="D9" s="3"/>
    </row>
    <row r="10" spans="1:4" ht="26" customHeight="1">
      <c r="A10" s="15" t="s">
        <v>147</v>
      </c>
      <c r="B10" s="1" t="s">
        <v>142</v>
      </c>
      <c r="C10" s="1" t="s">
        <v>143</v>
      </c>
      <c r="D10" s="1" t="s">
        <v>144</v>
      </c>
    </row>
    <row r="11" spans="1:4" ht="30" customHeight="1">
      <c r="A11" s="16" t="s">
        <v>148</v>
      </c>
      <c r="B11" s="3"/>
      <c r="C11" s="3"/>
      <c r="D11" s="3"/>
    </row>
    <row r="12" spans="1:4" ht="30" customHeight="1">
      <c r="A12" s="16" t="s">
        <v>149</v>
      </c>
      <c r="B12" s="3"/>
      <c r="C12" s="3"/>
      <c r="D12" s="3"/>
    </row>
    <row r="13" spans="1:4" ht="30" customHeight="1">
      <c r="A13" s="16" t="s">
        <v>150</v>
      </c>
      <c r="B13" s="3"/>
      <c r="C13" s="3"/>
      <c r="D13" s="3"/>
    </row>
    <row r="14" spans="1:4" ht="30" customHeight="1">
      <c r="A14" s="16" t="s">
        <v>151</v>
      </c>
      <c r="B14" s="3"/>
      <c r="C14" s="3"/>
      <c r="D14" s="3"/>
    </row>
    <row r="15" spans="1:4" ht="30" customHeight="1">
      <c r="A15" s="16" t="s">
        <v>152</v>
      </c>
      <c r="B15" s="3"/>
      <c r="C15" s="3"/>
      <c r="D15" s="3"/>
    </row>
    <row r="16" spans="1:4" ht="30" customHeight="1">
      <c r="A16" s="16" t="s">
        <v>153</v>
      </c>
      <c r="B16" s="3"/>
      <c r="C16" s="3"/>
      <c r="D16" s="3"/>
    </row>
    <row r="17" spans="1:4" ht="30" customHeight="1">
      <c r="A17" s="16" t="s">
        <v>154</v>
      </c>
      <c r="B17" s="3"/>
      <c r="C17" s="3"/>
      <c r="D17" s="3"/>
    </row>
    <row r="18" spans="1:4" ht="30" customHeight="1">
      <c r="A18" s="16" t="s">
        <v>155</v>
      </c>
      <c r="B18" s="3"/>
      <c r="C18" s="3"/>
      <c r="D18" s="3"/>
    </row>
    <row r="19" spans="1:4" ht="26" customHeight="1">
      <c r="A19" s="15" t="s">
        <v>156</v>
      </c>
      <c r="B19" s="1" t="s">
        <v>142</v>
      </c>
      <c r="C19" s="1" t="s">
        <v>143</v>
      </c>
      <c r="D19" s="1" t="s">
        <v>144</v>
      </c>
    </row>
    <row r="20" spans="1:4" ht="44" customHeight="1">
      <c r="A20" s="16"/>
      <c r="B20" s="3"/>
      <c r="C20" s="3"/>
      <c r="D20" s="3"/>
    </row>
    <row r="22" spans="1:4">
      <c r="A22" s="17" t="s">
        <v>157</v>
      </c>
    </row>
    <row r="23" spans="1:4">
      <c r="A23" s="17" t="s">
        <v>158</v>
      </c>
    </row>
    <row r="25" spans="1:4" ht="16">
      <c r="A25" s="14" t="s">
        <v>159</v>
      </c>
    </row>
    <row r="26" spans="1:4" ht="26" customHeight="1">
      <c r="A26" s="15" t="s">
        <v>160</v>
      </c>
      <c r="B26" s="10" t="s">
        <v>161</v>
      </c>
      <c r="C26" s="8"/>
      <c r="D26" s="9"/>
    </row>
    <row r="27" spans="1:4" ht="44" customHeight="1">
      <c r="A27" s="2" t="s">
        <v>162</v>
      </c>
      <c r="B27" s="7"/>
      <c r="C27" s="8"/>
      <c r="D27" s="9"/>
    </row>
    <row r="28" spans="1:4" ht="44" customHeight="1">
      <c r="A28" s="2" t="s">
        <v>163</v>
      </c>
      <c r="B28" s="7"/>
      <c r="C28" s="8"/>
      <c r="D28" s="9"/>
    </row>
    <row r="29" spans="1:4" ht="44" customHeight="1">
      <c r="A29" s="2" t="s">
        <v>164</v>
      </c>
      <c r="B29" s="7"/>
      <c r="C29" s="8"/>
      <c r="D29" s="9"/>
    </row>
    <row r="30" spans="1:4" ht="44" customHeight="1">
      <c r="A30" s="2" t="s">
        <v>165</v>
      </c>
      <c r="B30" s="7"/>
      <c r="C30" s="8"/>
      <c r="D30" s="9"/>
    </row>
    <row r="31" spans="1:4" ht="44" customHeight="1">
      <c r="A31" s="2" t="s">
        <v>166</v>
      </c>
      <c r="B31" s="7"/>
      <c r="C31" s="8"/>
      <c r="D31" s="9"/>
    </row>
    <row r="32" spans="1:4" ht="44" customHeight="1">
      <c r="A32" s="2" t="s">
        <v>167</v>
      </c>
      <c r="B32" s="7"/>
      <c r="C32" s="8"/>
      <c r="D32" s="9"/>
    </row>
    <row r="34" spans="1:1">
      <c r="A34" s="17" t="s">
        <v>168</v>
      </c>
    </row>
    <row r="35" spans="1:1">
      <c r="A35" s="17" t="s">
        <v>169</v>
      </c>
    </row>
  </sheetData>
  <mergeCells count="8">
    <mergeCell ref="A5:D5"/>
    <mergeCell ref="B28:D28"/>
    <mergeCell ref="B31:D31"/>
    <mergeCell ref="B32:D32"/>
    <mergeCell ref="B26:D26"/>
    <mergeCell ref="B27:D27"/>
    <mergeCell ref="B30:D30"/>
    <mergeCell ref="B29:D29"/>
  </mergeCells>
  <phoneticPr fontId="8" type="noConversion"/>
  <dataValidations count="1">
    <dataValidation type="list" allowBlank="1" sqref="B11:D18" xr:uid="{00000000-0002-0000-0100-000000000000}">
      <formula1>"1,2,3,4,5"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6"/>
  <sheetViews>
    <sheetView showGridLines="0" workbookViewId="0">
      <pane ySplit="3" topLeftCell="A62" activePane="bottomLeft" state="frozen"/>
      <selection pane="bottomLeft" activeCell="A4" sqref="A4:XFD4"/>
    </sheetView>
  </sheetViews>
  <sheetFormatPr baseColWidth="10" defaultColWidth="9" defaultRowHeight="14"/>
  <cols>
    <col min="1" max="1" width="26" style="18" customWidth="1"/>
    <col min="2" max="2" width="32" customWidth="1"/>
    <col min="3" max="3" width="12" customWidth="1"/>
    <col min="4" max="4" width="46" customWidth="1"/>
    <col min="5" max="6" width="12" customWidth="1"/>
  </cols>
  <sheetData>
    <row r="1" spans="1:4" ht="19">
      <c r="A1" s="12" t="s">
        <v>0</v>
      </c>
    </row>
    <row r="2" spans="1:4">
      <c r="A2" s="13" t="s">
        <v>170</v>
      </c>
    </row>
    <row r="4" spans="1:4" ht="16">
      <c r="A4" s="14" t="s">
        <v>171</v>
      </c>
    </row>
    <row r="5" spans="1:4" ht="26" customHeight="1">
      <c r="A5" s="10" t="s">
        <v>172</v>
      </c>
      <c r="B5" s="9"/>
      <c r="C5" s="1" t="s">
        <v>173</v>
      </c>
      <c r="D5" s="1" t="s">
        <v>174</v>
      </c>
    </row>
    <row r="6" spans="1:4" ht="36" customHeight="1">
      <c r="A6" s="11" t="s">
        <v>175</v>
      </c>
      <c r="B6" s="9"/>
      <c r="C6" s="3"/>
      <c r="D6" s="2" t="s">
        <v>176</v>
      </c>
    </row>
    <row r="7" spans="1:4" ht="36" customHeight="1">
      <c r="A7" s="11" t="s">
        <v>177</v>
      </c>
      <c r="B7" s="9"/>
      <c r="C7" s="3"/>
      <c r="D7" s="2" t="s">
        <v>178</v>
      </c>
    </row>
    <row r="8" spans="1:4" ht="36" customHeight="1">
      <c r="A8" s="11" t="s">
        <v>179</v>
      </c>
      <c r="B8" s="9"/>
      <c r="C8" s="3"/>
      <c r="D8" s="2" t="s">
        <v>180</v>
      </c>
    </row>
    <row r="9" spans="1:4" ht="36" customHeight="1">
      <c r="A9" s="11" t="s">
        <v>181</v>
      </c>
      <c r="B9" s="9"/>
      <c r="C9" s="3"/>
      <c r="D9" s="2" t="s">
        <v>182</v>
      </c>
    </row>
    <row r="10" spans="1:4" ht="36" customHeight="1">
      <c r="A10" s="11" t="s">
        <v>183</v>
      </c>
      <c r="B10" s="9"/>
      <c r="C10" s="3"/>
      <c r="D10" s="2" t="s">
        <v>184</v>
      </c>
    </row>
    <row r="11" spans="1:4" ht="36" customHeight="1">
      <c r="A11" s="11" t="s">
        <v>185</v>
      </c>
      <c r="B11" s="9"/>
      <c r="C11" s="3"/>
      <c r="D11" s="2" t="s">
        <v>186</v>
      </c>
    </row>
    <row r="13" spans="1:4">
      <c r="A13" s="17" t="s">
        <v>187</v>
      </c>
    </row>
    <row r="15" spans="1:4" ht="16">
      <c r="A15" s="14" t="s">
        <v>188</v>
      </c>
    </row>
    <row r="16" spans="1:4" ht="26" customHeight="1">
      <c r="A16" s="10" t="s">
        <v>172</v>
      </c>
      <c r="B16" s="9"/>
      <c r="C16" s="1" t="s">
        <v>173</v>
      </c>
      <c r="D16" s="1" t="s">
        <v>174</v>
      </c>
    </row>
    <row r="17" spans="1:4" ht="36" customHeight="1">
      <c r="A17" s="11" t="s">
        <v>189</v>
      </c>
      <c r="B17" s="9"/>
      <c r="C17" s="3"/>
      <c r="D17" s="2" t="s">
        <v>190</v>
      </c>
    </row>
    <row r="18" spans="1:4" ht="36" customHeight="1">
      <c r="A18" s="11" t="s">
        <v>191</v>
      </c>
      <c r="B18" s="9"/>
      <c r="C18" s="3"/>
      <c r="D18" s="2" t="s">
        <v>192</v>
      </c>
    </row>
    <row r="19" spans="1:4" ht="36" customHeight="1">
      <c r="A19" s="11" t="s">
        <v>193</v>
      </c>
      <c r="B19" s="9"/>
      <c r="C19" s="3"/>
      <c r="D19" s="2" t="s">
        <v>194</v>
      </c>
    </row>
    <row r="20" spans="1:4" ht="36" customHeight="1">
      <c r="A20" s="11" t="s">
        <v>195</v>
      </c>
      <c r="B20" s="9"/>
      <c r="C20" s="3"/>
      <c r="D20" s="2" t="s">
        <v>196</v>
      </c>
    </row>
    <row r="21" spans="1:4" ht="36" customHeight="1">
      <c r="A21" s="11" t="s">
        <v>197</v>
      </c>
      <c r="B21" s="9"/>
      <c r="C21" s="3"/>
      <c r="D21" s="2" t="s">
        <v>198</v>
      </c>
    </row>
    <row r="22" spans="1:4" ht="36" customHeight="1">
      <c r="A22" s="11" t="s">
        <v>199</v>
      </c>
      <c r="B22" s="9"/>
      <c r="C22" s="3"/>
      <c r="D22" s="2" t="s">
        <v>200</v>
      </c>
    </row>
    <row r="23" spans="1:4" ht="36" customHeight="1">
      <c r="A23" s="11" t="s">
        <v>201</v>
      </c>
      <c r="B23" s="9"/>
      <c r="C23" s="3"/>
      <c r="D23" s="2" t="s">
        <v>202</v>
      </c>
    </row>
    <row r="24" spans="1:4" ht="36" customHeight="1">
      <c r="A24" s="11" t="s">
        <v>203</v>
      </c>
      <c r="B24" s="9"/>
      <c r="C24" s="3"/>
      <c r="D24" s="2" t="s">
        <v>204</v>
      </c>
    </row>
    <row r="25" spans="1:4" ht="36" customHeight="1">
      <c r="A25" s="11" t="s">
        <v>205</v>
      </c>
      <c r="B25" s="9"/>
      <c r="C25" s="3"/>
      <c r="D25" s="2" t="s">
        <v>206</v>
      </c>
    </row>
    <row r="26" spans="1:4" ht="36" customHeight="1">
      <c r="A26" s="11" t="s">
        <v>207</v>
      </c>
      <c r="B26" s="9"/>
      <c r="C26" s="3"/>
      <c r="D26" s="2" t="s">
        <v>208</v>
      </c>
    </row>
    <row r="27" spans="1:4" ht="36" customHeight="1">
      <c r="A27" s="11" t="s">
        <v>209</v>
      </c>
      <c r="B27" s="9"/>
      <c r="C27" s="3"/>
      <c r="D27" s="2" t="s">
        <v>210</v>
      </c>
    </row>
    <row r="28" spans="1:4" ht="36" customHeight="1">
      <c r="A28" s="11" t="s">
        <v>211</v>
      </c>
      <c r="B28" s="9"/>
      <c r="C28" s="3"/>
      <c r="D28" s="2" t="s">
        <v>212</v>
      </c>
    </row>
    <row r="30" spans="1:4">
      <c r="A30" s="17" t="s">
        <v>213</v>
      </c>
    </row>
    <row r="32" spans="1:4" ht="16">
      <c r="A32" s="14" t="s">
        <v>214</v>
      </c>
    </row>
    <row r="33" spans="1:4" ht="26" customHeight="1">
      <c r="A33" s="10" t="s">
        <v>172</v>
      </c>
      <c r="B33" s="9"/>
      <c r="C33" s="1" t="s">
        <v>173</v>
      </c>
      <c r="D33" s="1" t="s">
        <v>174</v>
      </c>
    </row>
    <row r="34" spans="1:4" ht="36" customHeight="1">
      <c r="A34" s="11" t="s">
        <v>215</v>
      </c>
      <c r="B34" s="9"/>
      <c r="C34" s="3"/>
      <c r="D34" s="2" t="s">
        <v>216</v>
      </c>
    </row>
    <row r="35" spans="1:4" ht="36" customHeight="1">
      <c r="A35" s="11" t="s">
        <v>217</v>
      </c>
      <c r="B35" s="9"/>
      <c r="C35" s="3"/>
      <c r="D35" s="2" t="s">
        <v>218</v>
      </c>
    </row>
    <row r="36" spans="1:4" ht="36" customHeight="1">
      <c r="A36" s="11" t="s">
        <v>219</v>
      </c>
      <c r="B36" s="9"/>
      <c r="C36" s="3"/>
      <c r="D36" s="2" t="s">
        <v>220</v>
      </c>
    </row>
    <row r="37" spans="1:4" ht="36" customHeight="1">
      <c r="A37" s="11" t="s">
        <v>221</v>
      </c>
      <c r="B37" s="9"/>
      <c r="C37" s="3"/>
      <c r="D37" s="2" t="s">
        <v>222</v>
      </c>
    </row>
    <row r="38" spans="1:4" ht="36" customHeight="1">
      <c r="A38" s="11" t="s">
        <v>223</v>
      </c>
      <c r="B38" s="9"/>
      <c r="C38" s="3"/>
      <c r="D38" s="2" t="s">
        <v>224</v>
      </c>
    </row>
    <row r="40" spans="1:4" ht="16">
      <c r="A40" s="14" t="s">
        <v>225</v>
      </c>
    </row>
    <row r="41" spans="1:4" ht="26" customHeight="1">
      <c r="A41" s="10" t="s">
        <v>172</v>
      </c>
      <c r="B41" s="9"/>
      <c r="C41" s="1" t="s">
        <v>173</v>
      </c>
      <c r="D41" s="1" t="s">
        <v>174</v>
      </c>
    </row>
    <row r="42" spans="1:4" ht="36" customHeight="1">
      <c r="A42" s="11" t="s">
        <v>226</v>
      </c>
      <c r="B42" s="9"/>
      <c r="C42" s="3"/>
      <c r="D42" s="2" t="s">
        <v>227</v>
      </c>
    </row>
    <row r="43" spans="1:4" ht="36" customHeight="1">
      <c r="A43" s="11" t="s">
        <v>228</v>
      </c>
      <c r="B43" s="9"/>
      <c r="C43" s="3"/>
      <c r="D43" s="2" t="s">
        <v>229</v>
      </c>
    </row>
    <row r="44" spans="1:4" ht="36" customHeight="1">
      <c r="A44" s="11" t="s">
        <v>230</v>
      </c>
      <c r="B44" s="9"/>
      <c r="C44" s="3"/>
      <c r="D44" s="2" t="s">
        <v>231</v>
      </c>
    </row>
    <row r="45" spans="1:4" ht="36" customHeight="1">
      <c r="A45" s="11" t="s">
        <v>232</v>
      </c>
      <c r="B45" s="9"/>
      <c r="C45" s="3"/>
      <c r="D45" s="2" t="s">
        <v>233</v>
      </c>
    </row>
    <row r="46" spans="1:4" ht="36" customHeight="1">
      <c r="A46" s="11" t="s">
        <v>234</v>
      </c>
      <c r="B46" s="9"/>
      <c r="C46" s="3"/>
      <c r="D46" s="2" t="s">
        <v>235</v>
      </c>
    </row>
    <row r="48" spans="1:4" ht="16">
      <c r="A48" s="14" t="s">
        <v>236</v>
      </c>
    </row>
    <row r="49" spans="1:4" ht="26" customHeight="1">
      <c r="A49" s="10" t="s">
        <v>172</v>
      </c>
      <c r="B49" s="9"/>
      <c r="C49" s="1" t="s">
        <v>173</v>
      </c>
      <c r="D49" s="1" t="s">
        <v>174</v>
      </c>
    </row>
    <row r="50" spans="1:4" ht="36" customHeight="1">
      <c r="A50" s="11" t="s">
        <v>237</v>
      </c>
      <c r="B50" s="9"/>
      <c r="C50" s="3"/>
      <c r="D50" s="2" t="s">
        <v>238</v>
      </c>
    </row>
    <row r="51" spans="1:4" ht="36" customHeight="1">
      <c r="A51" s="11" t="s">
        <v>239</v>
      </c>
      <c r="B51" s="9"/>
      <c r="C51" s="3"/>
      <c r="D51" s="2" t="s">
        <v>240</v>
      </c>
    </row>
    <row r="52" spans="1:4" ht="36" customHeight="1">
      <c r="A52" s="11" t="s">
        <v>241</v>
      </c>
      <c r="B52" s="9"/>
      <c r="C52" s="3"/>
      <c r="D52" s="2" t="s">
        <v>242</v>
      </c>
    </row>
    <row r="53" spans="1:4" ht="36" customHeight="1">
      <c r="A53" s="11" t="s">
        <v>243</v>
      </c>
      <c r="B53" s="9"/>
      <c r="C53" s="3"/>
      <c r="D53" s="2" t="s">
        <v>244</v>
      </c>
    </row>
    <row r="54" spans="1:4" ht="36" customHeight="1">
      <c r="A54" s="11" t="s">
        <v>245</v>
      </c>
      <c r="B54" s="9"/>
      <c r="C54" s="3"/>
      <c r="D54" s="2" t="s">
        <v>246</v>
      </c>
    </row>
    <row r="56" spans="1:4" ht="16">
      <c r="A56" s="14" t="s">
        <v>247</v>
      </c>
    </row>
    <row r="57" spans="1:4" ht="26" customHeight="1">
      <c r="A57" s="10" t="s">
        <v>172</v>
      </c>
      <c r="B57" s="9"/>
      <c r="C57" s="1" t="s">
        <v>173</v>
      </c>
      <c r="D57" s="1" t="s">
        <v>174</v>
      </c>
    </row>
    <row r="58" spans="1:4" ht="36" customHeight="1">
      <c r="A58" s="11" t="s">
        <v>248</v>
      </c>
      <c r="B58" s="9"/>
      <c r="C58" s="3"/>
      <c r="D58" s="2" t="s">
        <v>249</v>
      </c>
    </row>
    <row r="59" spans="1:4" ht="36" customHeight="1">
      <c r="A59" s="11" t="s">
        <v>250</v>
      </c>
      <c r="B59" s="9"/>
      <c r="C59" s="3"/>
      <c r="D59" s="2" t="s">
        <v>251</v>
      </c>
    </row>
    <row r="60" spans="1:4" ht="36" customHeight="1">
      <c r="A60" s="11" t="s">
        <v>252</v>
      </c>
      <c r="B60" s="9"/>
      <c r="C60" s="3"/>
      <c r="D60" s="2" t="s">
        <v>253</v>
      </c>
    </row>
    <row r="61" spans="1:4" ht="36" customHeight="1">
      <c r="A61" s="11" t="s">
        <v>254</v>
      </c>
      <c r="B61" s="9"/>
      <c r="C61" s="3"/>
      <c r="D61" s="2" t="s">
        <v>255</v>
      </c>
    </row>
    <row r="62" spans="1:4" ht="36" customHeight="1">
      <c r="A62" s="11" t="s">
        <v>256</v>
      </c>
      <c r="B62" s="9"/>
      <c r="C62" s="3"/>
      <c r="D62" s="2" t="s">
        <v>257</v>
      </c>
    </row>
    <row r="63" spans="1:4" ht="36" customHeight="1">
      <c r="A63" s="11" t="s">
        <v>258</v>
      </c>
      <c r="B63" s="9"/>
      <c r="C63" s="3"/>
      <c r="D63" s="2" t="s">
        <v>259</v>
      </c>
    </row>
    <row r="65" spans="1:4" ht="16">
      <c r="A65" s="14" t="s">
        <v>260</v>
      </c>
    </row>
    <row r="66" spans="1:4" ht="26" customHeight="1">
      <c r="A66" s="10" t="s">
        <v>172</v>
      </c>
      <c r="B66" s="9"/>
      <c r="C66" s="1" t="s">
        <v>173</v>
      </c>
      <c r="D66" s="1" t="s">
        <v>174</v>
      </c>
    </row>
    <row r="67" spans="1:4" ht="36" customHeight="1">
      <c r="A67" s="11" t="s">
        <v>261</v>
      </c>
      <c r="B67" s="9"/>
      <c r="C67" s="3"/>
      <c r="D67" s="2" t="s">
        <v>262</v>
      </c>
    </row>
    <row r="68" spans="1:4" ht="36" customHeight="1">
      <c r="A68" s="11" t="s">
        <v>263</v>
      </c>
      <c r="B68" s="9"/>
      <c r="C68" s="3"/>
      <c r="D68" s="2" t="s">
        <v>264</v>
      </c>
    </row>
    <row r="69" spans="1:4" ht="36" customHeight="1">
      <c r="A69" s="11" t="s">
        <v>265</v>
      </c>
      <c r="B69" s="9"/>
      <c r="C69" s="3"/>
      <c r="D69" s="2" t="s">
        <v>266</v>
      </c>
    </row>
    <row r="70" spans="1:4" ht="36" customHeight="1">
      <c r="A70" s="11" t="s">
        <v>267</v>
      </c>
      <c r="B70" s="9"/>
      <c r="C70" s="3"/>
      <c r="D70" s="2" t="s">
        <v>268</v>
      </c>
    </row>
    <row r="71" spans="1:4" ht="36" customHeight="1">
      <c r="A71" s="11" t="s">
        <v>269</v>
      </c>
      <c r="B71" s="9"/>
      <c r="C71" s="3"/>
      <c r="D71" s="2" t="s">
        <v>270</v>
      </c>
    </row>
    <row r="72" spans="1:4" ht="36" customHeight="1">
      <c r="A72" s="11" t="s">
        <v>271</v>
      </c>
      <c r="B72" s="9"/>
      <c r="C72" s="3"/>
      <c r="D72" s="2" t="s">
        <v>272</v>
      </c>
    </row>
    <row r="74" spans="1:4">
      <c r="A74" s="17" t="s">
        <v>273</v>
      </c>
    </row>
    <row r="76" spans="1:4">
      <c r="A76" s="17" t="s">
        <v>274</v>
      </c>
    </row>
  </sheetData>
  <mergeCells count="52">
    <mergeCell ref="A72:B72"/>
    <mergeCell ref="A52:B52"/>
    <mergeCell ref="A43:B43"/>
    <mergeCell ref="A19:B19"/>
    <mergeCell ref="A63:B63"/>
    <mergeCell ref="A68:B68"/>
    <mergeCell ref="A28:B28"/>
    <mergeCell ref="A44:B44"/>
    <mergeCell ref="A67:B67"/>
    <mergeCell ref="A58:B58"/>
    <mergeCell ref="A34:B34"/>
    <mergeCell ref="A71:B71"/>
    <mergeCell ref="A5:B5"/>
    <mergeCell ref="A42:B42"/>
    <mergeCell ref="A23:B23"/>
    <mergeCell ref="A17:B17"/>
    <mergeCell ref="A8:B8"/>
    <mergeCell ref="A22:B22"/>
    <mergeCell ref="A53:B53"/>
    <mergeCell ref="A35:B35"/>
    <mergeCell ref="A62:B62"/>
    <mergeCell ref="A20:B20"/>
    <mergeCell ref="A38:B38"/>
    <mergeCell ref="A10:B10"/>
    <mergeCell ref="A9:B9"/>
    <mergeCell ref="A70:B70"/>
    <mergeCell ref="A61:B61"/>
    <mergeCell ref="A6:B6"/>
    <mergeCell ref="A69:B69"/>
    <mergeCell ref="A16:B16"/>
    <mergeCell ref="A54:B54"/>
    <mergeCell ref="A7:B7"/>
    <mergeCell ref="A25:B25"/>
    <mergeCell ref="A41:B41"/>
    <mergeCell ref="A37:B37"/>
    <mergeCell ref="A46:B46"/>
    <mergeCell ref="A66:B66"/>
    <mergeCell ref="A18:B18"/>
    <mergeCell ref="A27:B27"/>
    <mergeCell ref="A50:B50"/>
    <mergeCell ref="A26:B26"/>
    <mergeCell ref="A24:B24"/>
    <mergeCell ref="A59:B59"/>
    <mergeCell ref="A60:B60"/>
    <mergeCell ref="A11:B11"/>
    <mergeCell ref="A49:B49"/>
    <mergeCell ref="A51:B51"/>
    <mergeCell ref="A45:B45"/>
    <mergeCell ref="A36:B36"/>
    <mergeCell ref="A21:B21"/>
    <mergeCell ref="A57:B57"/>
    <mergeCell ref="A33:B33"/>
  </mergeCells>
  <phoneticPr fontId="8" type="noConversion"/>
  <dataValidations count="1">
    <dataValidation type="list" allowBlank="1" sqref="C6:C11 C67:C72 C58:C63 C50:C54 C42:C46 C34:C38 C17:C28" xr:uid="{00000000-0002-0000-0200-000000000000}">
      <formula1>"✓"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4"/>
  <sheetViews>
    <sheetView showGridLines="0" tabSelected="1" workbookViewId="0">
      <pane ySplit="3" topLeftCell="A10" activePane="bottomLeft" state="frozen"/>
      <selection pane="bottomLeft" activeCell="C30" sqref="C30"/>
    </sheetView>
  </sheetViews>
  <sheetFormatPr baseColWidth="10" defaultColWidth="9" defaultRowHeight="14"/>
  <cols>
    <col min="1" max="1" width="26" style="18" customWidth="1"/>
    <col min="2" max="2" width="12" customWidth="1"/>
    <col min="3" max="3" width="34" customWidth="1"/>
    <col min="4" max="4" width="42" customWidth="1"/>
    <col min="5" max="6" width="12" customWidth="1"/>
  </cols>
  <sheetData>
    <row r="1" spans="1:4" ht="19">
      <c r="A1" s="12" t="s">
        <v>0</v>
      </c>
    </row>
    <row r="2" spans="1:4">
      <c r="A2" s="13" t="s">
        <v>275</v>
      </c>
    </row>
    <row r="4" spans="1:4" ht="16">
      <c r="A4" s="14" t="s">
        <v>276</v>
      </c>
    </row>
    <row r="5" spans="1:4" ht="26" customHeight="1">
      <c r="A5" s="15" t="s">
        <v>55</v>
      </c>
      <c r="B5" s="1" t="s">
        <v>277</v>
      </c>
      <c r="C5" s="1" t="s">
        <v>278</v>
      </c>
      <c r="D5" s="1" t="s">
        <v>279</v>
      </c>
    </row>
    <row r="6" spans="1:4" ht="34" customHeight="1">
      <c r="A6" s="16" t="s">
        <v>58</v>
      </c>
      <c r="B6" s="2" t="str">
        <f>COUNTIF(檢核表!C6:C11,"✓")&amp;" / 6"</f>
        <v>0 / 6</v>
      </c>
      <c r="C6" s="2" t="str">
        <f>IF(COUNTIF(檢核表!C6:C11,"✓")=0,"尚未開始",REPT("█",ROUND(COUNTIF(檢核表!C6:C11,"✓")/6*16,0)))</f>
        <v>尚未開始</v>
      </c>
      <c r="D6" s="2" t="s">
        <v>59</v>
      </c>
    </row>
    <row r="7" spans="1:4" ht="34" customHeight="1">
      <c r="A7" s="16" t="s">
        <v>60</v>
      </c>
      <c r="B7" s="2" t="str">
        <f>COUNTIF(檢核表!C17:C28,"✓")&amp;" / 12"</f>
        <v>0 / 12</v>
      </c>
      <c r="C7" s="2" t="str">
        <f>IF(COUNTIF(檢核表!C17:C28,"✓")=0,"尚未開始",REPT("█",ROUND(COUNTIF(檢核表!C17:C28,"✓")/12*16,0)))</f>
        <v>尚未開始</v>
      </c>
      <c r="D7" s="2" t="s">
        <v>61</v>
      </c>
    </row>
    <row r="8" spans="1:4" ht="34" customHeight="1">
      <c r="A8" s="16" t="s">
        <v>62</v>
      </c>
      <c r="B8" s="2" t="str">
        <f>COUNTIF(檢核表!C34:C38,"✓")&amp;" / 5"</f>
        <v>0 / 5</v>
      </c>
      <c r="C8" s="2" t="str">
        <f>IF(COUNTIF(檢核表!C34:C38,"✓")=0,"尚未開始",REPT("█",ROUND(COUNTIF(檢核表!C34:C38,"✓")/5*16,0)))</f>
        <v>尚未開始</v>
      </c>
      <c r="D8" s="2" t="s">
        <v>63</v>
      </c>
    </row>
    <row r="9" spans="1:4" ht="34" customHeight="1">
      <c r="A9" s="16" t="s">
        <v>64</v>
      </c>
      <c r="B9" s="2" t="str">
        <f>COUNTIF(檢核表!C42:C46,"✓")&amp;" / 5"</f>
        <v>0 / 5</v>
      </c>
      <c r="C9" s="2" t="str">
        <f>IF(COUNTIF(檢核表!C42:C46,"✓")=0,"尚未開始",REPT("█",ROUND(COUNTIF(檢核表!C42:C46,"✓")/5*16,0)))</f>
        <v>尚未開始</v>
      </c>
      <c r="D9" s="2" t="s">
        <v>65</v>
      </c>
    </row>
    <row r="10" spans="1:4" ht="34" customHeight="1">
      <c r="A10" s="16" t="s">
        <v>66</v>
      </c>
      <c r="B10" s="2" t="str">
        <f>COUNTIF(檢核表!C50:C54,"✓")&amp;" / 5"</f>
        <v>0 / 5</v>
      </c>
      <c r="C10" s="2" t="str">
        <f>IF(COUNTIF(檢核表!C50:C54,"✓")=0,"尚未開始",REPT("█",ROUND(COUNTIF(檢核表!C50:C54,"✓")/5*16,0)))</f>
        <v>尚未開始</v>
      </c>
      <c r="D10" s="2" t="s">
        <v>67</v>
      </c>
    </row>
    <row r="11" spans="1:4" ht="34" customHeight="1">
      <c r="A11" s="16" t="s">
        <v>68</v>
      </c>
      <c r="B11" s="2" t="str">
        <f>COUNTIF(檢核表!C58:C63,"✓")&amp;" / 6"</f>
        <v>0 / 6</v>
      </c>
      <c r="C11" s="2" t="str">
        <f>IF(COUNTIF(檢核表!C58:C63,"✓")=0,"尚未開始",REPT("█",ROUND(COUNTIF(檢核表!C58:C63,"✓")/6*16,0)))</f>
        <v>尚未開始</v>
      </c>
      <c r="D11" s="2" t="s">
        <v>69</v>
      </c>
    </row>
    <row r="12" spans="1:4" ht="34" customHeight="1">
      <c r="A12" s="16" t="s">
        <v>70</v>
      </c>
      <c r="B12" s="2" t="str">
        <f>COUNTIF(檢核表!C67:C72,"✓")&amp;" / 6"</f>
        <v>0 / 6</v>
      </c>
      <c r="C12" s="2" t="str">
        <f>IF(COUNTIF(檢核表!C67:C72,"✓")=0,"尚未開始",REPT("█",ROUND(COUNTIF(檢核表!C67:C72,"✓")/6*16,0)))</f>
        <v>尚未開始</v>
      </c>
      <c r="D12" s="2" t="s">
        <v>71</v>
      </c>
    </row>
    <row r="13" spans="1:4" ht="34" customHeight="1">
      <c r="A13" s="16" t="s">
        <v>280</v>
      </c>
      <c r="B13" s="2" t="str">
        <f>(COUNTIF(檢核表!C6:C11,"✓")+COUNTIF(檢核表!C17:C28,"✓")+COUNTIF(檢核表!C34:C38,"✓")+COUNTIF(檢核表!C42:C46,"✓")+COUNTIF(檢核表!C50:C54,"✓")+COUNTIF(檢核表!C58:C63,"✓")+COUNTIF(檢核表!C67:C72,"✓"))&amp;" / 45"</f>
        <v>0 / 45</v>
      </c>
      <c r="C13" s="2" t="str">
        <f>IF((COUNTIF(檢核表!C6:C11,"✓")+COUNTIF(檢核表!C17:C28,"✓")+COUNTIF(檢核表!C34:C38,"✓")+COUNTIF(檢核表!C42:C46,"✓")+COUNTIF(檢核表!C50:C54,"✓")+COUNTIF(檢核表!C58:C63,"✓")+COUNTIF(檢核表!C67:C72,"✓"))=0,"尚未開始",REPT("█",ROUND((COUNTIF(檢核表!C6:C11,"✓")+COUNTIF(檢核表!C17:C28,"✓")+COUNTIF(檢核表!C34:C38,"✓")+COUNTIF(檢核表!C42:C46,"✓")+COUNTIF(檢核表!C50:C54,"✓")+COUNTIF(檢核表!C58:C63,"✓")+COUNTIF(檢核表!C67:C72,"✓"))/45*16,0)))</f>
        <v>尚未開始</v>
      </c>
      <c r="D13" s="2" t="s">
        <v>281</v>
      </c>
    </row>
    <row r="15" spans="1:4">
      <c r="A15" s="17" t="s">
        <v>282</v>
      </c>
    </row>
    <row r="17" spans="1:4" ht="16">
      <c r="A17" s="14" t="s">
        <v>283</v>
      </c>
    </row>
    <row r="18" spans="1:4" ht="26" customHeight="1">
      <c r="A18" s="15" t="s">
        <v>284</v>
      </c>
      <c r="B18" s="1" t="s">
        <v>285</v>
      </c>
      <c r="C18" s="10" t="s">
        <v>286</v>
      </c>
      <c r="D18" s="9"/>
    </row>
    <row r="19" spans="1:4" ht="44" customHeight="1">
      <c r="A19" s="20">
        <f>(COUNTIF(檢核表!C6:C11,"✓")+COUNTIF(檢核表!C17:C28,"✓")+COUNTIF(檢核表!C34:C38,"✓")+COUNTIF(檢核表!C42:C46,"✓")+COUNTIF(檢核表!C50:C54,"✓")+COUNTIF(檢核表!C58:C63,"✓")+COUNTIF(檢核表!C67:C72,"✓"))/45</f>
        <v>0</v>
      </c>
      <c r="B19" s="2">
        <f>45-(COUNTIF(檢核表!C6:C11,"✓")+COUNTIF(檢核表!C17:C28,"✓")+COUNTIF(檢核表!C34:C38,"✓")+COUNTIF(檢核表!C42:C46,"✓")+COUNTIF(檢核表!C50:C54,"✓")+COUNTIF(檢核表!C58:C63,"✓")+COUNTIF(檢核表!C67:C72,"✓"))</f>
        <v>45</v>
      </c>
      <c r="C19" s="11" t="s">
        <v>287</v>
      </c>
      <c r="D19" s="9"/>
    </row>
    <row r="21" spans="1:4">
      <c r="A21" s="17" t="s">
        <v>288</v>
      </c>
    </row>
    <row r="23" spans="1:4">
      <c r="A23" s="17" t="s">
        <v>135</v>
      </c>
    </row>
    <row r="24" spans="1:4">
      <c r="A24" s="17" t="s">
        <v>137</v>
      </c>
    </row>
  </sheetData>
  <mergeCells count="2">
    <mergeCell ref="C19:D19"/>
    <mergeCell ref="C18:D18"/>
  </mergeCells>
  <phoneticPr fontId="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先讀這裡</vt:lpstr>
      <vt:lpstr>選件與素材</vt:lpstr>
      <vt:lpstr>檢核表</vt:lpstr>
      <vt:lpstr>我到哪了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CaiLingWang</cp:lastModifiedBy>
  <dcterms:created xsi:type="dcterms:W3CDTF">2026-09-05T06:13:32Z</dcterms:created>
  <dcterms:modified xsi:type="dcterms:W3CDTF">2026-09-05T06:28:50Z</dcterms:modified>
</cp:coreProperties>
</file>