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80076FF8-D211-EB44-A75B-5360D39377CC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經歷盤點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4" l="1"/>
  <c r="A20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<sst xmlns="http://schemas.openxmlformats.org/spreadsheetml/2006/main" count="347" uniqueCount="295">
  <si>
    <t>法政　備審檢核表</t>
  </si>
  <si>
    <t>先讀這頁，大約三分鐘。這份工具有四個分頁，主體是打勾。</t>
  </si>
  <si>
    <t>這份表是什麼、不是什麼</t>
  </si>
  <si>
    <t>它是</t>
  </si>
  <si>
    <t>它不是</t>
  </si>
  <si>
    <t>一面鏡子。照出你的備審現在到哪了、還有哪些沒做。</t>
  </si>
  <si>
    <t>寫作工作台。經歷盤點那頁只是快速列一次，完整文字版在另外幾份表。</t>
  </si>
  <si>
    <t>一次二十分鐘就做得完的自我盤點。</t>
  </si>
  <si>
    <t>寫作指導。這裡不教你怎麼寫，只告訴你哪裡還沒寫。</t>
  </si>
  <si>
    <t>可以重複用的。每投一間學校前都回來打一次。</t>
  </si>
  <si>
    <t>一次性的送件清單。全部打完勾不是終點，是可以送件的起點。</t>
  </si>
  <si>
    <t>這個類群的備審在驗證什麼</t>
  </si>
  <si>
    <t>專業背景與研究背景的連結。不是「我做過很多事」。</t>
  </si>
  <si>
    <t>CV、自傳、研究計畫三份文件必須分工清楚、互不重複，並共同指向同一個研究方向。三份的時態不同：CV 是過去的客觀事實，自傳是過去到現在的軌跡，研究計畫是未來的規劃。時態混在一起，教授就讀不出你要研究什麼。</t>
  </si>
  <si>
    <t>實務經歷怎麼變成能力證據</t>
  </si>
  <si>
    <t>沒有資訊量的寫法</t>
  </si>
  <si>
    <t>變成能力證據的寫法</t>
  </si>
  <si>
    <t>協助處理民眾法律諮詢，累積實務經驗</t>
  </si>
  <si>
    <t>處理過哪一類型案件、大約幾件、在哪一個環節反覆看到規範與實務的落差、因此開始追問什麼問題</t>
  </si>
  <si>
    <t>教授在意的不是你參加過什麼，而是你從中看見了什麼、能不能把它問題化。這正是實務經歷比一堆掛名活動更有價值的地方。</t>
  </si>
  <si>
    <t>純學術資歷少不一定弱，關鍵在你有沒有把法服、旁聽、實習轉譯成「發現問題」與「法理推導」的證據。</t>
  </si>
  <si>
    <t>每段經歷該寫出的七件事</t>
  </si>
  <si>
    <t>缺三項以上，這段經歷等於沒寫。最後一項「這段經歷讓我看見什麼問題」，是通往研究動機的橋。</t>
  </si>
  <si>
    <t>自傳的任務是研究動機的形成軌跡，不是人生回顧</t>
  </si>
  <si>
    <t>家庭背景那一段常常佔掉三分之一篇幅，卻沒有提供任何教授需要的資訊。同樣該壓縮的還有與研究方向無關的社團活動，以及「積極負責、抗壓性強」這類空泛的人格特質形容。這些話任何人都能寫，因此沒有說服力。</t>
  </si>
  <si>
    <t>什麼時候用，可以用幾次</t>
  </si>
  <si>
    <t>第一次：大三下到大四上，開始整理 CV 之前。之後每隔三到四週回來打一次。推薦信建議暑假就開口，最遲不要拖到送件前一個月，所以那一區要提早處理。</t>
  </si>
  <si>
    <t>四個分頁的分工</t>
  </si>
  <si>
    <t>分頁</t>
  </si>
  <si>
    <t>做什麼</t>
  </si>
  <si>
    <t>先讀這裡</t>
  </si>
  <si>
    <t>你正在讀的這頁。判準、怎麼打勾、結果怎麼看、卡關怎麼辦。</t>
  </si>
  <si>
    <t>經歷盤點</t>
  </si>
  <si>
    <t>唯一要寫字的地方，而且只寫關鍵字。先全部倒出來再刪。</t>
  </si>
  <si>
    <t>檢核表</t>
  </si>
  <si>
    <t>八區共 60 項，逐項打勾。每一項旁邊都寫好了沒打勾的話下一步做什麼。</t>
  </si>
  <si>
    <t>我到哪了</t>
  </si>
  <si>
    <t>打完之後看這頁。八區完成度與還沒打勾的數量。</t>
  </si>
  <si>
    <t>四個步驟</t>
  </si>
  <si>
    <t>步驟</t>
  </si>
  <si>
    <t>第 1 步</t>
  </si>
  <si>
    <t>切到「經歷盤點」分頁，先全部倒出來再刪。空著的欄位代表這段還沒被轉譯成能力證據。</t>
  </si>
  <si>
    <t>第 2 步</t>
  </si>
  <si>
    <t>切到「檢核表」分頁，第 1 區先確認有沒有漏掉的法政經歷，再往下打。</t>
  </si>
  <si>
    <t>第 3 步</t>
  </si>
  <si>
    <t>切到「我到哪了」分頁，看哪一區最短。</t>
  </si>
  <si>
    <t>第 4 步</t>
  </si>
  <si>
    <t>回頭看沒打勾的項目，「下一步」欄告訴你要去哪一份文件補什麼。</t>
  </si>
  <si>
    <t>八個區塊各在檢查什麼</t>
  </si>
  <si>
    <t>區塊</t>
  </si>
  <si>
    <t>幾項</t>
  </si>
  <si>
    <t>在檢查什麼</t>
  </si>
  <si>
    <t>容易漏掉的法政經歷</t>
  </si>
  <si>
    <t>盤點的時候有沒有把這十一類都想過一遍。</t>
  </si>
  <si>
    <t>學術 CV 十二欄位</t>
  </si>
  <si>
    <t>十二個欄位有沒有齊，沒有的不要硬湊。</t>
  </si>
  <si>
    <t>每段經歷的七件事</t>
  </si>
  <si>
    <t>每一段經歷是不是七件事都寫出來了。</t>
  </si>
  <si>
    <t>自傳</t>
  </si>
  <si>
    <t>四個要素寫了沒，四種該刪的刪了沒。</t>
  </si>
  <si>
    <t>三份文件的一致性</t>
  </si>
  <si>
    <t>三份是不是指向同一個次領域。</t>
  </si>
  <si>
    <t>送件前最後五問</t>
  </si>
  <si>
    <t>整份備審的自我檢核。</t>
  </si>
  <si>
    <t>常見失分點</t>
  </si>
  <si>
    <t>有沒有踩到最常見的六個扣分寫法。</t>
  </si>
  <si>
    <t>送出前檢核</t>
  </si>
  <si>
    <t>最後那道閘門。這六項沒到就先別送。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</si>
  <si>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</si>
  <si>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</si>
  <si>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</si>
  <si>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「常見失分點」與「自傳」區裡標了「該刪」的那幾項，語意是相反的：✓ 代表「我確認自己沒有這個問題」。項目上有標。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</si>
  <si>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</si>
  <si>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</si>
  <si>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</si>
  <si>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</si>
  <si>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</si>
  <si>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</si>
  <si>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從「送出前檢核」那六項往回推，一項對應一件要做的事。</t>
  </si>
  <si>
    <t>第 1 區沒滿</t>
  </si>
  <si>
    <t>你的盤點還沒做完，後面幾區會跟著失真。</t>
  </si>
  <si>
    <t>回經歷盤點，把那十一類逐類想過一遍再往下打。</t>
  </si>
  <si>
    <t>CV 滿了，但七件事那區很空</t>
  </si>
  <si>
    <t>你有一份清單，但每一段都沒有厚度。</t>
  </si>
  <si>
    <t>挑最重要的兩三段補完七件事，其餘維持條列。</t>
  </si>
  <si>
    <t>一致性那區沒滿</t>
  </si>
  <si>
    <t>三份文件指向不同的次領域。</t>
  </si>
  <si>
    <t>先確定研究計畫的次領域，再回頭調 CV 與自傳的排序與強調。</t>
  </si>
  <si>
    <t>60 項全滿</t>
  </si>
  <si>
    <t>備審這一關到位了。</t>
  </si>
  <si>
    <t>把重點移到口試。備審裡的每一句話都可能被追問細節。</t>
  </si>
  <si>
    <t>沒打勾的，去哪裡補</t>
  </si>
  <si>
    <t>缺的是</t>
  </si>
  <si>
    <t>補在哪一份文件</t>
  </si>
  <si>
    <t>要補成什麼樣子</t>
  </si>
  <si>
    <t>經歷只寫參與</t>
  </si>
  <si>
    <t>CV</t>
  </si>
  <si>
    <t>補處理過什麼爭議、幾件、在哪個環節看到什麼落差。</t>
  </si>
  <si>
    <t>經歷缺少量化規模</t>
  </si>
  <si>
    <t>幾件、幾週、幾人、幾份文件。至少一個數字。</t>
  </si>
  <si>
    <t>課堂報告放錯欄位</t>
  </si>
  <si>
    <t>放「課堂重要報告」欄，不要放「學術產出」。</t>
  </si>
  <si>
    <t>自傳沒有轉折</t>
  </si>
  <si>
    <t>補「原本以為什麼、後來發現什麼」的那一段。</t>
  </si>
  <si>
    <t>自傳有家庭背景與人格形容</t>
  </si>
  <si>
    <t>大幅壓縮或刪掉，把篇幅還給研究動機的形成。</t>
  </si>
  <si>
    <t>核心科目弱項沒提</t>
  </si>
  <si>
    <t>主動說明一句，不要等委員自己發現。</t>
  </si>
  <si>
    <t>研究計畫憑空冒出來</t>
  </si>
  <si>
    <t>研究計畫與 CV</t>
  </si>
  <si>
    <t>計畫的題目要在 CV 與自傳裡找得到來源。</t>
  </si>
  <si>
    <t>推薦人資料不足</t>
  </si>
  <si>
    <t>推薦人手上的材料</t>
  </si>
  <si>
    <t>CV、研究計畫摘要、修過他哪些課與成績、在他課上做過什麼報告。</t>
  </si>
  <si>
    <t>要寫成完整文字的部分都在另外幾份表，這裡只負責告訴你缺什麼。</t>
  </si>
  <si>
    <t>卡關時</t>
  </si>
  <si>
    <t>狀況</t>
  </si>
  <si>
    <t>怎麼辦</t>
  </si>
  <si>
    <t>純學術資歷很少，只有法服、旁聽和實習，會不會很弱</t>
  </si>
  <si>
    <t>不一定，關鍵在你有沒有把這些經歷轉譯成能力證據。寫出處理過哪一類型案件、大約幾件、在哪個環節反覆看到規範與實務的落差、因此開始追問什麼問題，就變成了發現問題與法理推導能力的具體證據。</t>
  </si>
  <si>
    <t>自傳要不要寫家庭背景和成長歷程</t>
  </si>
  <si>
    <t>除非它直接構成你的研究動機，而且你能具體說明，否則建議大幅壓縮或不寫。法政自傳的任務是說明研究動機的形成軌跡，不是人生回顧。</t>
  </si>
  <si>
    <t>推薦信要找誰寫，什麼時候開口</t>
  </si>
  <si>
    <t>找認識你學術表現的老師，而不是職稱最高的老師。一封由修過你兩門課、看過你報告的助理教授寫的具體推薦信，遠勝於一封由不熟悉你的資深教授寫的泛泛推薦。時間點建議在暑假就開口，最遲不要拖到送件前一個月。</t>
  </si>
  <si>
    <t>經歷很多但排不出軌跡</t>
  </si>
  <si>
    <t>回經歷盤點最後一欄，先決定每一段要放進 CV、自傳還是都不放。決定不了的，通常就是「與研究方向的關聯」那一欄空著的那幾段。</t>
  </si>
  <si>
    <t>核心科目成績不好</t>
  </si>
  <si>
    <t>主動說明一句就好，不需要長篇解釋。完全不提，是讓委員自己去發現，那更糟。</t>
  </si>
  <si>
    <t>兩次打出來的數字一樣</t>
  </si>
  <si>
    <t>檢查一下是不是這段時間都在寫內容、沒有回頭處理缺口。內容寫得再多，缺的那幾項還是缺。</t>
  </si>
  <si>
    <t>搭配文章：法政備審怎麼準備，CV、自傳與研究計畫的分工　https://tbd-web.vercel.app/pages/resources/law-graduate-cv.html?utm_source=tbd-web&amp;utm_medium=template&amp;utm_campaign=grad-law-portfolio-checklist</t>
  </si>
  <si>
    <t>上一階段是研究計畫書、下一階段是口試。備審裡的每一句話，口試時都可能被追問細節。</t>
  </si>
  <si>
    <t>TBD Studio ｜ 研究所申請陪跑計畫　https://tbd-web.vercel.app/pages/resources/tools.html</t>
  </si>
  <si>
    <t>第一段　經歷盤點</t>
  </si>
  <si>
    <t>空著的欄位代表這段經歷還沒被你轉譯成能力證據。</t>
  </si>
  <si>
    <t>經歷</t>
  </si>
  <si>
    <t>時間</t>
  </si>
  <si>
    <t>我實際做了什麼</t>
  </si>
  <si>
    <t>用到什麼能力</t>
  </si>
  <si>
    <t>與研究方向的關聯</t>
  </si>
  <si>
    <t>留下什麼可查證的產出</t>
  </si>
  <si>
    <t>要放進哪裡</t>
  </si>
  <si>
    <t>第五欄空著的那幾段，通常就是「都不放」的那幾段。不是不能放，而是要放在次要位置，別讓它稀釋主線。</t>
  </si>
  <si>
    <t>最後一欄有下拉選單。決定不了的先留白，回檢核表第 1 區看有沒有漏掉哪一類經歷。</t>
  </si>
  <si>
    <t>填完切到「檢核表」分頁。</t>
  </si>
  <si>
    <t>八區共 60 項。舉得出具體例子才打 ✓，「應該有吧」留白。判準見「先讀這裡」分頁。</t>
  </si>
  <si>
    <t>第 1 區　容易漏掉的法政經歷（11 項　✓ 代表我盤點過這一類）</t>
  </si>
  <si>
    <t>檢核項目</t>
  </si>
  <si>
    <t>確認</t>
  </si>
  <si>
    <t>沒打勾的話，下一步</t>
  </si>
  <si>
    <t>課堂研究報告與期末論文</t>
  </si>
  <si>
    <t>尤其是被老師肯定的那幾份。這一類最常被自己看輕。</t>
  </si>
  <si>
    <t>小論文、期刊投稿、學生學術研討會發表</t>
  </si>
  <si>
    <t>有投稿紀錄就算，不必已經刊出。</t>
  </si>
  <si>
    <t>大專學生研究計畫（國科會）</t>
  </si>
  <si>
    <t>名稱、年度、你的角色。</t>
  </si>
  <si>
    <t>法律扶助、法服社、法律諮詢志工</t>
  </si>
  <si>
    <t>重點不是參加過，是處理過哪一類型案件。</t>
  </si>
  <si>
    <t>法院旁聽與判決評析</t>
  </si>
  <si>
    <t>旁聽過哪一類案件、寫過哪些評析。</t>
  </si>
  <si>
    <t>模擬法庭、辯論比賽、模擬聯合國</t>
  </si>
  <si>
    <t>層級與名次要寫出來。</t>
  </si>
  <si>
    <t>國會助理、議員辦公室、政黨或智庫實習</t>
  </si>
  <si>
    <t>職務與實際工作，不是單位名稱。</t>
  </si>
  <si>
    <t>公民團體倡議、社會運動參與、公共政策提案</t>
  </si>
  <si>
    <t>你負責哪一段、產出了什麼。</t>
  </si>
  <si>
    <t>政府機關實習、公部門工讀</t>
  </si>
  <si>
    <t>處理過什麼類型的案件或政策議題。</t>
  </si>
  <si>
    <t>研究助理（協助教授計畫）</t>
  </si>
  <si>
    <t>計畫名稱、你負責的方法與工作。</t>
  </si>
  <si>
    <t>相關證照、語言能力、統計或資料分析訓練</t>
  </si>
  <si>
    <t>法政的資料能力常被漏掉，有就寫。</t>
  </si>
  <si>
    <t>先全部倒出來再刪。這十一類逐類想過一遍，通常會多出兩三段你原本忘了的經歷。</t>
  </si>
  <si>
    <t>第 2 區　學術 CV 十二欄位（12 項）</t>
  </si>
  <si>
    <t>1 基本資料</t>
  </si>
  <si>
    <t>姓名、聯絡方式，一行。不要放身分證字號。</t>
  </si>
  <si>
    <t>2 學歷</t>
  </si>
  <si>
    <t>校系、期間、在校排名或 GPA。有優勢才寫。</t>
  </si>
  <si>
    <t>3 研究興趣</t>
  </si>
  <si>
    <t>一到兩行，與研究計畫方向一致。</t>
  </si>
  <si>
    <t>4 法政核心科目表現</t>
  </si>
  <si>
    <t>憲法、行政法、民法、刑法、政治學、國際關係、公共政策等，具體科目與成績。</t>
  </si>
  <si>
    <t>5 研究經歷</t>
  </si>
  <si>
    <t>大專生計畫、研究助理、專題，寫清楚角色與方法。</t>
  </si>
  <si>
    <t>6 學術產出</t>
  </si>
  <si>
    <t>小論文、研討會發表、投稿，附完整標題。</t>
  </si>
  <si>
    <t>7 課堂重要報告</t>
  </si>
  <si>
    <t>挑二到三份與方向相關的，寫題目與處理的爭點。</t>
  </si>
  <si>
    <t>8 實務經歷</t>
  </si>
  <si>
    <t>實習、法服、旁聽、國會、倡議，寫職務與實際工作。</t>
  </si>
  <si>
    <t>9 競賽與活動</t>
  </si>
  <si>
    <t>模擬法庭、辯論、模擬聯合國等，寫層級與名次。</t>
  </si>
  <si>
    <t>10 語言與方法能力</t>
  </si>
  <si>
    <t>外語程度、統計軟體、資料庫檢索能力。</t>
  </si>
  <si>
    <t>11 獎項與獎學金</t>
  </si>
  <si>
    <t>名稱、頒發單位、年份。</t>
  </si>
  <si>
    <t>12 附件索引</t>
  </si>
  <si>
    <t>代表作清單與對應頁碼。</t>
  </si>
  <si>
    <t>CV 的任務只有一個：證明你做過什麼。條列、可查證、不寫感想。</t>
  </si>
  <si>
    <t>第 3 區　每段經歷該寫出的七件事（7 項）</t>
  </si>
  <si>
    <t>我在什麼脈絡下做這件事</t>
  </si>
  <si>
    <t>單位、時機、為什麼是你。</t>
  </si>
  <si>
    <t>我的角色與職責</t>
  </si>
  <si>
    <t>不是團隊做了什麼，是我做了什麼。</t>
  </si>
  <si>
    <t>具體處理的爭點、案件類型或政策議題</t>
  </si>
  <si>
    <t>這一項空著，整段就只剩單位名稱。</t>
  </si>
  <si>
    <t>使用的方法或工具</t>
  </si>
  <si>
    <t>檢索、訪談、比較法、統計、田野。</t>
  </si>
  <si>
    <t>可量化的規模</t>
  </si>
  <si>
    <t>產出了什麼</t>
  </si>
  <si>
    <t>報告、備忘錄、分析、提案。</t>
  </si>
  <si>
    <t>這段經歷讓我看見什麼問題</t>
  </si>
  <si>
    <t>這一句是通往研究動機的橋。缺了它，經歷就接不到自傳。</t>
  </si>
  <si>
    <t>缺三項以上，這段經歷等於沒寫。</t>
  </si>
  <si>
    <t>第 4 區　自傳（8 項　後四項的 ✓ 代表我已經刪掉或壓縮）</t>
  </si>
  <si>
    <t>研究興趣如何形成</t>
  </si>
  <si>
    <t>哪一堂課、哪一個案件、哪一次現場經驗讓你開始追問。</t>
  </si>
  <si>
    <t>轉折點</t>
  </si>
  <si>
    <t>誠實寫出「原本以為什麼、後來發現什麼」的過程。</t>
  </si>
  <si>
    <t>能力累積</t>
  </si>
  <si>
    <t>你怎麼一步步取得處理這個問題所需的訓練：修課、方法、語言、實務。</t>
  </si>
  <si>
    <t>為什麼要繼續讀</t>
  </si>
  <si>
    <t>為什麼這個問題必須在研究所裡處理，而不是工作中處理。</t>
  </si>
  <si>
    <t>家庭背景（該刪或壓縮）</t>
  </si>
  <si>
    <t>除非它直接構成研究動機，而且能被具體說明。</t>
  </si>
  <si>
    <t>與研究方向無關的社團與課外活動（該刪）</t>
  </si>
  <si>
    <t>刪掉。篇幅要還給研究動機的形成。</t>
  </si>
  <si>
    <t>空泛的人格特質形容（該刪）</t>
  </si>
  <si>
    <t>積極、負責、抗壓性強。這些話任何人都能寫。</t>
  </si>
  <si>
    <t>已經在 CV 條列過的事實清單（該刪）</t>
  </si>
  <si>
    <t>自傳重複列一次是浪費篇幅。</t>
  </si>
  <si>
    <t>自傳的任務是研究動機的形成軌跡，不是人生回顧。</t>
  </si>
  <si>
    <t>第 5 區　三份文件的一致性（5 項）</t>
  </si>
  <si>
    <t>三份文件指向同一個研究方向，沒有互相矛盾</t>
  </si>
  <si>
    <t>CV 是過去、自傳是過去到現在、研究計畫是未來。時態要分清楚。</t>
  </si>
  <si>
    <t>同一件事沒有在三份文件裡各講一次</t>
  </si>
  <si>
    <t>可以呼應，但角度要不同。</t>
  </si>
  <si>
    <t>研究計畫的題目，在 CV 與自傳裡找得到來源</t>
  </si>
  <si>
    <t>憑空冒出來的題目，口試一定會被問。</t>
  </si>
  <si>
    <t>純學術資歷少的話，實務經歷已提煉成能力證據</t>
  </si>
  <si>
    <t>不是只列活動名稱，要寫成發現問題與法理推導的證據。</t>
  </si>
  <si>
    <t>所有可查證的事實都與正式文件一致</t>
  </si>
  <si>
    <t>成績、名次、期間、職務。逐項核對。</t>
  </si>
  <si>
    <t>第 6 區　送件前最後五問（5 項）</t>
  </si>
  <si>
    <t>陌生的教授只讀這三份文件，能不能說出我要研究什麼、憑什麼？</t>
  </si>
  <si>
    <t>說不出來就是三份還沒收斂。</t>
  </si>
  <si>
    <t>我最強的三段經歷，有沒有出現在最容易被看見的位置？</t>
  </si>
  <si>
    <t>把它們往前移。</t>
  </si>
  <si>
    <t>有沒有任何一句話是我在口試時答不出細節的？</t>
  </si>
  <si>
    <t>有的話補細節或刪掉。二選一。</t>
  </si>
  <si>
    <t>檔案命名、頁碼、目錄、格式是否符合各校簡章要求？</t>
  </si>
  <si>
    <t>逐校確認，不要用同一個檔投所有學校。</t>
  </si>
  <si>
    <t>推薦信的老師手上，是否有我這三份文件的最新版本？</t>
  </si>
  <si>
    <t>現在就寄最新版過去。</t>
  </si>
  <si>
    <t>第 7 區　常見失分點（6 項　✓ 代表我沒有這個問題）</t>
  </si>
  <si>
    <t>經歷列成清單，看不出一條專業軌跡</t>
  </si>
  <si>
    <t>回經歷盤點，用「與研究方向的關聯」那一欄重排順序。</t>
  </si>
  <si>
    <t>法服、實習與旁聽只寫參與，沒有寫處理過什麼爭議</t>
  </si>
  <si>
    <t>補案件類型、件數、你看到的落差。</t>
  </si>
  <si>
    <t>CV 把課程報告寫成研究成果</t>
  </si>
  <si>
    <t>自傳寫成成長故事，沒有連到研究問題</t>
  </si>
  <si>
    <t>補轉折，並讓結尾接到研究計畫的題目。</t>
  </si>
  <si>
    <t>核心科目的成績弱項完全不提</t>
  </si>
  <si>
    <t>主動說明一句，不要等委員發現。</t>
  </si>
  <si>
    <t>三份文件指向不同的次領域</t>
  </si>
  <si>
    <t>先確定研究計畫的次領域，再回頭調 CV 與自傳。</t>
  </si>
  <si>
    <t>第 8 區　送出前檢核（6 項　沒滿就先別送）</t>
  </si>
  <si>
    <t>經歷排出了一條專業軌跡，不是清單</t>
  </si>
  <si>
    <t>回第 7 區第一項確認。</t>
  </si>
  <si>
    <t>法服、實習與旁聽都寫出了處理過什麼爭議</t>
  </si>
  <si>
    <t>回第 3 區第三項確認。</t>
  </si>
  <si>
    <t>CV 沒有把課程報告寫成研究成果</t>
  </si>
  <si>
    <t>回第 2 區第 6、7 欄確認分得清楚。</t>
  </si>
  <si>
    <t>自傳連得到研究問題，不是成長故事</t>
  </si>
  <si>
    <t>回第 4 區確認四個要素都寫了。</t>
  </si>
  <si>
    <t>核心科目的弱項有主動說明</t>
  </si>
  <si>
    <t>一句話帶過就好，不需要長篇解釋。</t>
  </si>
  <si>
    <t>三份文件指向同一個次領域</t>
  </si>
  <si>
    <t>回第 5 區逐項確認。</t>
  </si>
  <si>
    <t>這六項刻意和上面幾區重複。它們不是新工作，是最後那道閘門。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</si>
  <si>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</si>
  <si>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</si>
  <si>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八區完成度</t>
  </si>
  <si>
    <t>已確認</t>
  </si>
  <si>
    <t>完成的比例（滿格代表這一區做完）</t>
  </si>
  <si>
    <t>這一區在檢查什麼</t>
  </si>
  <si>
    <t>合計</t>
  </si>
  <si>
    <t>完成率見下方。</t>
  </si>
  <si>
    <t>九條長條都換算成同一個滿格刻度，所以可以直接互相比。最短的那一區就是你目前最弱的地方。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</si>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</sst>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3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3" fillId="2" borderId="0" xfId="0" applyFont="1" applyFill="1" applyAlignment="1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/>
    <xf numFmtId="49" fontId="5" fillId="0" borderId="1" xfId="0" applyNumberFormat="1" applyFont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9" fontId="5" fillId="0" borderId="1" xfId="0" applyNumberFormat="1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showGridLines="0" workbookViewId="0">
      <pane ySplit="2" topLeftCell="A79" activePane="bottomLeft" state="frozen"/>
      <selection pane="bottomLeft" activeCell="A86" sqref="A86:A91"/>
    </sheetView>
  </sheetViews>
  <sheetFormatPr baseColWidth="10" defaultColWidth="9" defaultRowHeight="14"/>
  <cols>
    <col min="1" max="1" width="24" style="16" customWidth="1"/>
    <col min="2" max="2" width="52" customWidth="1"/>
    <col min="3" max="3" width="38" customWidth="1"/>
    <col min="4" max="4" width="14" customWidth="1"/>
    <col min="5" max="6" width="12" customWidth="1"/>
  </cols>
  <sheetData>
    <row r="1" spans="1:6" ht="19">
      <c r="A1" s="10" t="s">
        <v>0</v>
      </c>
    </row>
    <row r="2" spans="1:6">
      <c r="A2" s="11" t="s">
        <v>1</v>
      </c>
    </row>
    <row r="4" spans="1:6" ht="16">
      <c r="A4" s="12" t="s">
        <v>2</v>
      </c>
    </row>
    <row r="5" spans="1:6" ht="26" customHeight="1">
      <c r="A5" s="13" t="s">
        <v>3</v>
      </c>
      <c r="B5" s="1" t="s">
        <v>4</v>
      </c>
    </row>
    <row r="6" spans="1:6" ht="52" customHeight="1">
      <c r="A6" s="2" t="s">
        <v>5</v>
      </c>
      <c r="B6" s="2" t="s">
        <v>6</v>
      </c>
    </row>
    <row r="7" spans="1:6" ht="52" customHeight="1">
      <c r="A7" s="2" t="s">
        <v>7</v>
      </c>
      <c r="B7" s="2" t="s">
        <v>8</v>
      </c>
    </row>
    <row r="8" spans="1:6" ht="52" customHeight="1">
      <c r="A8" s="2" t="s">
        <v>9</v>
      </c>
      <c r="B8" s="2" t="s">
        <v>10</v>
      </c>
    </row>
    <row r="10" spans="1:6" ht="16">
      <c r="A10" s="12" t="s">
        <v>11</v>
      </c>
    </row>
    <row r="11" spans="1:6" ht="20" customHeight="1">
      <c r="A11" s="4" t="s">
        <v>12</v>
      </c>
      <c r="B11" s="5"/>
      <c r="C11" s="5"/>
      <c r="D11" s="5"/>
      <c r="E11" s="5"/>
      <c r="F11" s="5"/>
    </row>
    <row r="13" spans="1:6" ht="35" customHeight="1">
      <c r="A13" s="6" t="s">
        <v>13</v>
      </c>
      <c r="B13" s="5"/>
      <c r="C13" s="5"/>
      <c r="D13" s="5"/>
      <c r="E13" s="5"/>
      <c r="F13" s="5"/>
    </row>
    <row r="15" spans="1:6" ht="16">
      <c r="A15" s="12" t="s">
        <v>14</v>
      </c>
    </row>
    <row r="16" spans="1:6" ht="26" customHeight="1">
      <c r="A16" s="13" t="s">
        <v>15</v>
      </c>
      <c r="B16" s="1" t="s">
        <v>16</v>
      </c>
    </row>
    <row r="17" spans="1:6" ht="48" customHeight="1">
      <c r="A17" s="2" t="s">
        <v>17</v>
      </c>
      <c r="B17" s="2" t="s">
        <v>18</v>
      </c>
    </row>
    <row r="19" spans="1:6">
      <c r="A19" s="15" t="s">
        <v>19</v>
      </c>
    </row>
    <row r="20" spans="1:6">
      <c r="A20" s="15" t="s">
        <v>20</v>
      </c>
    </row>
    <row r="22" spans="1:6" ht="16">
      <c r="A22" s="12" t="s">
        <v>21</v>
      </c>
    </row>
    <row r="23" spans="1:6" ht="20" customHeight="1">
      <c r="A23" s="4" t="s">
        <v>22</v>
      </c>
      <c r="B23" s="5"/>
      <c r="C23" s="5"/>
      <c r="D23" s="5"/>
      <c r="E23" s="5"/>
      <c r="F23" s="5"/>
    </row>
    <row r="25" spans="1:6" ht="16">
      <c r="A25" s="12" t="s">
        <v>23</v>
      </c>
    </row>
    <row r="26" spans="1:6" ht="35" customHeight="1">
      <c r="A26" s="6" t="s">
        <v>24</v>
      </c>
      <c r="B26" s="5"/>
      <c r="C26" s="5"/>
      <c r="D26" s="5"/>
      <c r="E26" s="5"/>
      <c r="F26" s="5"/>
    </row>
    <row r="28" spans="1:6" ht="16">
      <c r="A28" s="12" t="s">
        <v>25</v>
      </c>
    </row>
    <row r="29" spans="1:6" ht="42" customHeight="1">
      <c r="A29" s="6" t="s">
        <v>26</v>
      </c>
      <c r="B29" s="5"/>
      <c r="C29" s="5"/>
      <c r="D29" s="5"/>
      <c r="E29" s="5"/>
      <c r="F29" s="5"/>
    </row>
    <row r="31" spans="1:6" ht="16">
      <c r="A31" s="12" t="s">
        <v>27</v>
      </c>
    </row>
    <row r="32" spans="1:6" ht="26" customHeight="1">
      <c r="A32" s="13" t="s">
        <v>28</v>
      </c>
      <c r="B32" s="1" t="s">
        <v>29</v>
      </c>
    </row>
    <row r="33" spans="1:3" ht="30">
      <c r="A33" s="14" t="s">
        <v>30</v>
      </c>
      <c r="B33" s="2" t="s">
        <v>31</v>
      </c>
    </row>
    <row r="34" spans="1:3" ht="30">
      <c r="A34" s="14" t="s">
        <v>32</v>
      </c>
      <c r="B34" s="2" t="s">
        <v>33</v>
      </c>
    </row>
    <row r="35" spans="1:3" ht="30">
      <c r="A35" s="14" t="s">
        <v>34</v>
      </c>
      <c r="B35" s="2" t="s">
        <v>35</v>
      </c>
    </row>
    <row r="36" spans="1:3" ht="15">
      <c r="A36" s="14" t="s">
        <v>36</v>
      </c>
      <c r="B36" s="2" t="s">
        <v>37</v>
      </c>
    </row>
    <row r="38" spans="1:3" ht="16">
      <c r="A38" s="12" t="s">
        <v>38</v>
      </c>
    </row>
    <row r="39" spans="1:3" ht="26" customHeight="1">
      <c r="A39" s="13" t="s">
        <v>39</v>
      </c>
      <c r="B39" s="1" t="s">
        <v>29</v>
      </c>
    </row>
    <row r="40" spans="1:3" ht="30">
      <c r="A40" s="14" t="s">
        <v>40</v>
      </c>
      <c r="B40" s="2" t="s">
        <v>41</v>
      </c>
    </row>
    <row r="41" spans="1:3" ht="30">
      <c r="A41" s="14" t="s">
        <v>42</v>
      </c>
      <c r="B41" s="2" t="s">
        <v>43</v>
      </c>
    </row>
    <row r="42" spans="1:3" ht="15">
      <c r="A42" s="14" t="s">
        <v>44</v>
      </c>
      <c r="B42" s="2" t="s">
        <v>45</v>
      </c>
    </row>
    <row r="43" spans="1:3" ht="30">
      <c r="A43" s="14" t="s">
        <v>46</v>
      </c>
      <c r="B43" s="2" t="s">
        <v>47</v>
      </c>
    </row>
    <row r="45" spans="1:3" ht="16">
      <c r="A45" s="12" t="s">
        <v>48</v>
      </c>
    </row>
    <row r="46" spans="1:3" ht="26" customHeight="1">
      <c r="A46" s="13" t="s">
        <v>49</v>
      </c>
      <c r="B46" s="1" t="s">
        <v>50</v>
      </c>
      <c r="C46" s="1" t="s">
        <v>51</v>
      </c>
    </row>
    <row r="47" spans="1:3" ht="30">
      <c r="A47" s="14" t="s">
        <v>52</v>
      </c>
      <c r="B47" s="17">
        <v>11</v>
      </c>
      <c r="C47" s="2" t="s">
        <v>53</v>
      </c>
    </row>
    <row r="48" spans="1:3" ht="30">
      <c r="A48" s="14" t="s">
        <v>54</v>
      </c>
      <c r="B48" s="17">
        <v>12</v>
      </c>
      <c r="C48" s="2" t="s">
        <v>55</v>
      </c>
    </row>
    <row r="49" spans="1:6" ht="30">
      <c r="A49" s="14" t="s">
        <v>56</v>
      </c>
      <c r="B49" s="17">
        <v>7</v>
      </c>
      <c r="C49" s="2" t="s">
        <v>57</v>
      </c>
    </row>
    <row r="50" spans="1:6" ht="30">
      <c r="A50" s="14" t="s">
        <v>58</v>
      </c>
      <c r="B50" s="17">
        <v>8</v>
      </c>
      <c r="C50" s="2" t="s">
        <v>59</v>
      </c>
    </row>
    <row r="51" spans="1:6" ht="30">
      <c r="A51" s="14" t="s">
        <v>60</v>
      </c>
      <c r="B51" s="17">
        <v>5</v>
      </c>
      <c r="C51" s="2" t="s">
        <v>61</v>
      </c>
    </row>
    <row r="52" spans="1:6" ht="15">
      <c r="A52" s="14" t="s">
        <v>62</v>
      </c>
      <c r="B52" s="17">
        <v>5</v>
      </c>
      <c r="C52" s="2" t="s">
        <v>63</v>
      </c>
    </row>
    <row r="53" spans="1:6" ht="30">
      <c r="A53" s="14" t="s">
        <v>64</v>
      </c>
      <c r="B53" s="17">
        <v>6</v>
      </c>
      <c r="C53" s="2" t="s">
        <v>65</v>
      </c>
    </row>
    <row r="54" spans="1:6" ht="30">
      <c r="A54" s="14" t="s">
        <v>66</v>
      </c>
      <c r="B54" s="17">
        <v>6</v>
      </c>
      <c r="C54" s="2" t="s">
        <v>67</v>
      </c>
    </row>
    <row r="56" spans="1:6" ht="16">
      <c r="A56" s="12" t="s">
        <v>68</v>
      </c>
    </row>
    <row r="57" spans="1:6" ht="20" customHeight="1">
      <c r="A57" s="6" t="s">
        <v>69</v>
      </c>
      <c r="B57" s="5"/>
      <c r="C57" s="5"/>
      <c r="D57" s="5"/>
      <c r="E57" s="5"/>
      <c r="F57" s="5"/>
    </row>
    <row r="59" spans="1:6" ht="20" customHeight="1">
      <c r="A59" s="4" t="s">
        <v>70</v>
      </c>
      <c r="B59" s="5"/>
      <c r="C59" s="5"/>
      <c r="D59" s="5"/>
      <c r="E59" s="5"/>
      <c r="F59" s="5"/>
    </row>
    <row r="61" spans="1:6">
      <c r="A61" s="15" t="s">
        <v>71</v>
      </c>
    </row>
    <row r="63" spans="1:6" ht="16">
      <c r="A63" s="12" t="s">
        <v>72</v>
      </c>
    </row>
    <row r="64" spans="1:6" ht="26" customHeight="1">
      <c r="A64" s="13" t="s">
        <v>73</v>
      </c>
      <c r="B64" s="1" t="s">
        <v>74</v>
      </c>
      <c r="C64" s="1" t="s">
        <v>75</v>
      </c>
    </row>
    <row r="65" spans="1:3" ht="44" customHeight="1">
      <c r="A65" s="2" t="s">
        <v>76</v>
      </c>
      <c r="B65" s="2" t="s">
        <v>77</v>
      </c>
      <c r="C65" s="2" t="s">
        <v>78</v>
      </c>
    </row>
    <row r="66" spans="1:3" ht="44" customHeight="1">
      <c r="A66" s="2" t="s">
        <v>79</v>
      </c>
      <c r="B66" s="2" t="s">
        <v>80</v>
      </c>
      <c r="C66" s="2" t="s">
        <v>81</v>
      </c>
    </row>
    <row r="67" spans="1:3" ht="44" customHeight="1">
      <c r="A67" s="2" t="s">
        <v>82</v>
      </c>
      <c r="B67" s="2" t="s">
        <v>83</v>
      </c>
      <c r="C67" s="2" t="s">
        <v>84</v>
      </c>
    </row>
    <row r="68" spans="1:3" ht="44" customHeight="1">
      <c r="A68" s="2" t="s">
        <v>85</v>
      </c>
      <c r="B68" s="2" t="s">
        <v>86</v>
      </c>
      <c r="C68" s="2" t="s">
        <v>87</v>
      </c>
    </row>
    <row r="69" spans="1:3" ht="44" customHeight="1">
      <c r="A69" s="2" t="s">
        <v>88</v>
      </c>
      <c r="B69" s="2" t="s">
        <v>89</v>
      </c>
      <c r="C69" s="2" t="s">
        <v>90</v>
      </c>
    </row>
    <row r="71" spans="1:3" ht="16">
      <c r="A71" s="12" t="s">
        <v>91</v>
      </c>
    </row>
    <row r="72" spans="1:3" ht="26" customHeight="1">
      <c r="A72" s="13" t="s">
        <v>92</v>
      </c>
      <c r="B72" s="1" t="s">
        <v>93</v>
      </c>
      <c r="C72" s="1" t="s">
        <v>94</v>
      </c>
    </row>
    <row r="73" spans="1:3" ht="44" customHeight="1">
      <c r="A73" s="14" t="s">
        <v>95</v>
      </c>
      <c r="B73" s="2" t="s">
        <v>96</v>
      </c>
      <c r="C73" s="2" t="s">
        <v>97</v>
      </c>
    </row>
    <row r="74" spans="1:3" ht="44" customHeight="1">
      <c r="A74" s="14" t="s">
        <v>98</v>
      </c>
      <c r="B74" s="2" t="s">
        <v>96</v>
      </c>
      <c r="C74" s="2" t="s">
        <v>99</v>
      </c>
    </row>
    <row r="75" spans="1:3" ht="44" customHeight="1">
      <c r="A75" s="14" t="s">
        <v>100</v>
      </c>
      <c r="B75" s="2" t="s">
        <v>96</v>
      </c>
      <c r="C75" s="2" t="s">
        <v>101</v>
      </c>
    </row>
    <row r="76" spans="1:3" ht="44" customHeight="1">
      <c r="A76" s="14" t="s">
        <v>102</v>
      </c>
      <c r="B76" s="2" t="s">
        <v>58</v>
      </c>
      <c r="C76" s="2" t="s">
        <v>103</v>
      </c>
    </row>
    <row r="77" spans="1:3" ht="44" customHeight="1">
      <c r="A77" s="14" t="s">
        <v>104</v>
      </c>
      <c r="B77" s="2" t="s">
        <v>58</v>
      </c>
      <c r="C77" s="2" t="s">
        <v>105</v>
      </c>
    </row>
    <row r="78" spans="1:3" ht="44" customHeight="1">
      <c r="A78" s="14" t="s">
        <v>106</v>
      </c>
      <c r="B78" s="2" t="s">
        <v>58</v>
      </c>
      <c r="C78" s="2" t="s">
        <v>107</v>
      </c>
    </row>
    <row r="79" spans="1:3" ht="44" customHeight="1">
      <c r="A79" s="14" t="s">
        <v>108</v>
      </c>
      <c r="B79" s="2" t="s">
        <v>109</v>
      </c>
      <c r="C79" s="2" t="s">
        <v>110</v>
      </c>
    </row>
    <row r="80" spans="1:3" ht="44" customHeight="1">
      <c r="A80" s="14" t="s">
        <v>111</v>
      </c>
      <c r="B80" s="2" t="s">
        <v>112</v>
      </c>
      <c r="C80" s="2" t="s">
        <v>113</v>
      </c>
    </row>
    <row r="82" spans="1:2">
      <c r="A82" s="15" t="s">
        <v>114</v>
      </c>
    </row>
    <row r="84" spans="1:2" ht="16">
      <c r="A84" s="12" t="s">
        <v>115</v>
      </c>
    </row>
    <row r="85" spans="1:2" ht="26" customHeight="1">
      <c r="A85" s="13" t="s">
        <v>116</v>
      </c>
      <c r="B85" s="1" t="s">
        <v>117</v>
      </c>
    </row>
    <row r="86" spans="1:2" ht="60">
      <c r="A86" s="2" t="s">
        <v>118</v>
      </c>
      <c r="B86" s="2" t="s">
        <v>119</v>
      </c>
    </row>
    <row r="87" spans="1:2" ht="45">
      <c r="A87" s="2" t="s">
        <v>120</v>
      </c>
      <c r="B87" s="2" t="s">
        <v>121</v>
      </c>
    </row>
    <row r="88" spans="1:2" ht="75">
      <c r="A88" s="2" t="s">
        <v>122</v>
      </c>
      <c r="B88" s="2" t="s">
        <v>123</v>
      </c>
    </row>
    <row r="89" spans="1:2" ht="45">
      <c r="A89" s="2" t="s">
        <v>124</v>
      </c>
      <c r="B89" s="2" t="s">
        <v>125</v>
      </c>
    </row>
    <row r="90" spans="1:2" ht="30">
      <c r="A90" s="2" t="s">
        <v>126</v>
      </c>
      <c r="B90" s="2" t="s">
        <v>127</v>
      </c>
    </row>
    <row r="91" spans="1:2" ht="30">
      <c r="A91" s="2" t="s">
        <v>128</v>
      </c>
      <c r="B91" s="2" t="s">
        <v>129</v>
      </c>
    </row>
    <row r="93" spans="1:2">
      <c r="A93" s="15" t="s">
        <v>130</v>
      </c>
    </row>
    <row r="94" spans="1:2">
      <c r="A94" s="15" t="s">
        <v>131</v>
      </c>
    </row>
    <row r="95" spans="1:2">
      <c r="A95" s="15" t="s">
        <v>132</v>
      </c>
    </row>
  </sheetData>
  <mergeCells count="7">
    <mergeCell ref="A59:F59"/>
    <mergeCell ref="A57:F57"/>
    <mergeCell ref="A11:F11"/>
    <mergeCell ref="A13:F13"/>
    <mergeCell ref="A23:F23"/>
    <mergeCell ref="A26:F26"/>
    <mergeCell ref="A29:F29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showGridLines="0" workbookViewId="0">
      <pane ySplit="3" topLeftCell="A7" activePane="bottomLeft" state="frozen"/>
      <selection pane="bottomLeft" activeCell="G8" sqref="G8"/>
    </sheetView>
  </sheetViews>
  <sheetFormatPr baseColWidth="10" defaultColWidth="9" defaultRowHeight="14"/>
  <cols>
    <col min="1" max="1" width="22" style="16" customWidth="1"/>
    <col min="2" max="2" width="14" customWidth="1"/>
    <col min="3" max="3" width="28" customWidth="1"/>
    <col min="4" max="4" width="22" customWidth="1"/>
    <col min="5" max="5" width="26" customWidth="1"/>
    <col min="6" max="6" width="24" customWidth="1"/>
    <col min="7" max="7" width="20" customWidth="1"/>
  </cols>
  <sheetData>
    <row r="1" spans="1:7" ht="19">
      <c r="A1" s="10" t="s">
        <v>0</v>
      </c>
    </row>
    <row r="2" spans="1:7">
      <c r="A2" s="11" t="s">
        <v>33</v>
      </c>
    </row>
    <row r="4" spans="1:7" ht="16">
      <c r="A4" s="12" t="s">
        <v>133</v>
      </c>
    </row>
    <row r="5" spans="1:7" ht="20" customHeight="1">
      <c r="A5" s="6" t="s">
        <v>134</v>
      </c>
      <c r="B5" s="5"/>
      <c r="C5" s="5"/>
      <c r="D5" s="5"/>
      <c r="E5" s="5"/>
      <c r="F5" s="5"/>
      <c r="G5" s="5"/>
    </row>
    <row r="7" spans="1:7" ht="26" customHeight="1">
      <c r="A7" s="13" t="s">
        <v>135</v>
      </c>
      <c r="B7" s="1" t="s">
        <v>136</v>
      </c>
      <c r="C7" s="1" t="s">
        <v>137</v>
      </c>
      <c r="D7" s="1" t="s">
        <v>138</v>
      </c>
      <c r="E7" s="1" t="s">
        <v>139</v>
      </c>
      <c r="F7" s="1" t="s">
        <v>140</v>
      </c>
      <c r="G7" s="1" t="s">
        <v>141</v>
      </c>
    </row>
    <row r="8" spans="1:7" ht="38" customHeight="1">
      <c r="A8" s="18"/>
      <c r="B8" s="3"/>
      <c r="C8" s="3"/>
      <c r="D8" s="3"/>
      <c r="E8" s="3"/>
      <c r="F8" s="3"/>
      <c r="G8" s="3"/>
    </row>
    <row r="9" spans="1:7" ht="38" customHeight="1">
      <c r="A9" s="18"/>
      <c r="B9" s="3"/>
      <c r="C9" s="3"/>
      <c r="D9" s="3"/>
      <c r="E9" s="3"/>
      <c r="F9" s="3"/>
      <c r="G9" s="3"/>
    </row>
    <row r="10" spans="1:7" ht="38" customHeight="1">
      <c r="A10" s="18"/>
      <c r="B10" s="3"/>
      <c r="C10" s="3"/>
      <c r="D10" s="3"/>
      <c r="E10" s="3"/>
      <c r="F10" s="3"/>
      <c r="G10" s="3"/>
    </row>
    <row r="11" spans="1:7" ht="38" customHeight="1">
      <c r="A11" s="18"/>
      <c r="B11" s="3"/>
      <c r="C11" s="3"/>
      <c r="D11" s="3"/>
      <c r="E11" s="3"/>
      <c r="F11" s="3"/>
      <c r="G11" s="3"/>
    </row>
    <row r="12" spans="1:7" ht="38" customHeight="1">
      <c r="A12" s="18"/>
      <c r="B12" s="3"/>
      <c r="C12" s="3"/>
      <c r="D12" s="3"/>
      <c r="E12" s="3"/>
      <c r="F12" s="3"/>
      <c r="G12" s="3"/>
    </row>
    <row r="13" spans="1:7" ht="38" customHeight="1">
      <c r="A13" s="18"/>
      <c r="B13" s="3"/>
      <c r="C13" s="3"/>
      <c r="D13" s="3"/>
      <c r="E13" s="3"/>
      <c r="F13" s="3"/>
      <c r="G13" s="3"/>
    </row>
    <row r="14" spans="1:7" ht="38" customHeight="1">
      <c r="A14" s="18"/>
      <c r="B14" s="3"/>
      <c r="C14" s="3"/>
      <c r="D14" s="3"/>
      <c r="E14" s="3"/>
      <c r="F14" s="3"/>
      <c r="G14" s="3"/>
    </row>
    <row r="15" spans="1:7" ht="38" customHeight="1">
      <c r="A15" s="18"/>
      <c r="B15" s="3"/>
      <c r="C15" s="3"/>
      <c r="D15" s="3"/>
      <c r="E15" s="3"/>
      <c r="F15" s="3"/>
      <c r="G15" s="3"/>
    </row>
    <row r="16" spans="1:7" ht="38" customHeight="1">
      <c r="A16" s="18"/>
      <c r="B16" s="3"/>
      <c r="C16" s="3"/>
      <c r="D16" s="3"/>
      <c r="E16" s="3"/>
      <c r="F16" s="3"/>
      <c r="G16" s="3"/>
    </row>
    <row r="17" spans="1:7" ht="38" customHeight="1">
      <c r="A17" s="18"/>
      <c r="B17" s="3"/>
      <c r="C17" s="3"/>
      <c r="D17" s="3"/>
      <c r="E17" s="3"/>
      <c r="F17" s="3"/>
      <c r="G17" s="3"/>
    </row>
    <row r="19" spans="1:7">
      <c r="A19" s="15" t="s">
        <v>142</v>
      </c>
    </row>
    <row r="20" spans="1:7">
      <c r="A20" s="15" t="s">
        <v>143</v>
      </c>
    </row>
    <row r="21" spans="1:7">
      <c r="A21" s="15" t="s">
        <v>144</v>
      </c>
    </row>
  </sheetData>
  <mergeCells count="1">
    <mergeCell ref="A5:G5"/>
  </mergeCells>
  <phoneticPr fontId="8" type="noConversion"/>
  <dataValidations count="1">
    <dataValidation type="list" allowBlank="1" sqref="G8:G17" xr:uid="{00000000-0002-0000-0100-000000000000}">
      <formula1>"CV,自傳,兩者都放,都不放"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8"/>
  <sheetViews>
    <sheetView showGridLines="0" workbookViewId="0">
      <pane ySplit="3" topLeftCell="A91" activePane="bottomLeft" state="frozen"/>
      <selection pane="bottomLeft" activeCell="G9" sqref="G9"/>
    </sheetView>
  </sheetViews>
  <sheetFormatPr baseColWidth="10" defaultColWidth="9" defaultRowHeight="14"/>
  <cols>
    <col min="1" max="1" width="26" style="16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0" t="s">
        <v>0</v>
      </c>
    </row>
    <row r="2" spans="1:4">
      <c r="A2" s="11" t="s">
        <v>145</v>
      </c>
    </row>
    <row r="4" spans="1:4" ht="16">
      <c r="A4" s="12" t="s">
        <v>146</v>
      </c>
    </row>
    <row r="5" spans="1:4" ht="26" customHeight="1">
      <c r="A5" s="9" t="s">
        <v>147</v>
      </c>
      <c r="B5" s="8"/>
      <c r="C5" s="1" t="s">
        <v>148</v>
      </c>
      <c r="D5" s="1" t="s">
        <v>149</v>
      </c>
    </row>
    <row r="6" spans="1:4" ht="36" customHeight="1">
      <c r="A6" s="7" t="s">
        <v>150</v>
      </c>
      <c r="B6" s="8"/>
      <c r="C6" s="3"/>
      <c r="D6" s="2" t="s">
        <v>151</v>
      </c>
    </row>
    <row r="7" spans="1:4" ht="36" customHeight="1">
      <c r="A7" s="7" t="s">
        <v>152</v>
      </c>
      <c r="B7" s="8"/>
      <c r="C7" s="3"/>
      <c r="D7" s="2" t="s">
        <v>153</v>
      </c>
    </row>
    <row r="8" spans="1:4" ht="36" customHeight="1">
      <c r="A8" s="7" t="s">
        <v>154</v>
      </c>
      <c r="B8" s="8"/>
      <c r="C8" s="3"/>
      <c r="D8" s="2" t="s">
        <v>155</v>
      </c>
    </row>
    <row r="9" spans="1:4" ht="36" customHeight="1">
      <c r="A9" s="7" t="s">
        <v>156</v>
      </c>
      <c r="B9" s="8"/>
      <c r="C9" s="3"/>
      <c r="D9" s="2" t="s">
        <v>157</v>
      </c>
    </row>
    <row r="10" spans="1:4" ht="36" customHeight="1">
      <c r="A10" s="7" t="s">
        <v>158</v>
      </c>
      <c r="B10" s="8"/>
      <c r="C10" s="3"/>
      <c r="D10" s="2" t="s">
        <v>159</v>
      </c>
    </row>
    <row r="11" spans="1:4" ht="36" customHeight="1">
      <c r="A11" s="7" t="s">
        <v>160</v>
      </c>
      <c r="B11" s="8"/>
      <c r="C11" s="3"/>
      <c r="D11" s="2" t="s">
        <v>161</v>
      </c>
    </row>
    <row r="12" spans="1:4" ht="36" customHeight="1">
      <c r="A12" s="7" t="s">
        <v>162</v>
      </c>
      <c r="B12" s="8"/>
      <c r="C12" s="3"/>
      <c r="D12" s="2" t="s">
        <v>163</v>
      </c>
    </row>
    <row r="13" spans="1:4" ht="36" customHeight="1">
      <c r="A13" s="7" t="s">
        <v>164</v>
      </c>
      <c r="B13" s="8"/>
      <c r="C13" s="3"/>
      <c r="D13" s="2" t="s">
        <v>165</v>
      </c>
    </row>
    <row r="14" spans="1:4" ht="36" customHeight="1">
      <c r="A14" s="7" t="s">
        <v>166</v>
      </c>
      <c r="B14" s="8"/>
      <c r="C14" s="3"/>
      <c r="D14" s="2" t="s">
        <v>167</v>
      </c>
    </row>
    <row r="15" spans="1:4" ht="36" customHeight="1">
      <c r="A15" s="7" t="s">
        <v>168</v>
      </c>
      <c r="B15" s="8"/>
      <c r="C15" s="3"/>
      <c r="D15" s="2" t="s">
        <v>169</v>
      </c>
    </row>
    <row r="16" spans="1:4" ht="36" customHeight="1">
      <c r="A16" s="7" t="s">
        <v>170</v>
      </c>
      <c r="B16" s="8"/>
      <c r="C16" s="3"/>
      <c r="D16" s="2" t="s">
        <v>171</v>
      </c>
    </row>
    <row r="18" spans="1:4">
      <c r="A18" s="15" t="s">
        <v>172</v>
      </c>
    </row>
    <row r="20" spans="1:4" ht="16">
      <c r="A20" s="12" t="s">
        <v>173</v>
      </c>
    </row>
    <row r="21" spans="1:4" ht="26" customHeight="1">
      <c r="A21" s="9" t="s">
        <v>147</v>
      </c>
      <c r="B21" s="8"/>
      <c r="C21" s="1" t="s">
        <v>148</v>
      </c>
      <c r="D21" s="1" t="s">
        <v>149</v>
      </c>
    </row>
    <row r="22" spans="1:4" ht="36" customHeight="1">
      <c r="A22" s="7" t="s">
        <v>174</v>
      </c>
      <c r="B22" s="8"/>
      <c r="C22" s="3"/>
      <c r="D22" s="2" t="s">
        <v>175</v>
      </c>
    </row>
    <row r="23" spans="1:4" ht="36" customHeight="1">
      <c r="A23" s="7" t="s">
        <v>176</v>
      </c>
      <c r="B23" s="8"/>
      <c r="C23" s="3"/>
      <c r="D23" s="2" t="s">
        <v>177</v>
      </c>
    </row>
    <row r="24" spans="1:4" ht="36" customHeight="1">
      <c r="A24" s="7" t="s">
        <v>178</v>
      </c>
      <c r="B24" s="8"/>
      <c r="C24" s="3"/>
      <c r="D24" s="2" t="s">
        <v>179</v>
      </c>
    </row>
    <row r="25" spans="1:4" ht="36" customHeight="1">
      <c r="A25" s="7" t="s">
        <v>180</v>
      </c>
      <c r="B25" s="8"/>
      <c r="C25" s="3"/>
      <c r="D25" s="2" t="s">
        <v>181</v>
      </c>
    </row>
    <row r="26" spans="1:4" ht="36" customHeight="1">
      <c r="A26" s="7" t="s">
        <v>182</v>
      </c>
      <c r="B26" s="8"/>
      <c r="C26" s="3"/>
      <c r="D26" s="2" t="s">
        <v>183</v>
      </c>
    </row>
    <row r="27" spans="1:4" ht="36" customHeight="1">
      <c r="A27" s="7" t="s">
        <v>184</v>
      </c>
      <c r="B27" s="8"/>
      <c r="C27" s="3"/>
      <c r="D27" s="2" t="s">
        <v>185</v>
      </c>
    </row>
    <row r="28" spans="1:4" ht="36" customHeight="1">
      <c r="A28" s="7" t="s">
        <v>186</v>
      </c>
      <c r="B28" s="8"/>
      <c r="C28" s="3"/>
      <c r="D28" s="2" t="s">
        <v>187</v>
      </c>
    </row>
    <row r="29" spans="1:4" ht="36" customHeight="1">
      <c r="A29" s="7" t="s">
        <v>188</v>
      </c>
      <c r="B29" s="8"/>
      <c r="C29" s="3"/>
      <c r="D29" s="2" t="s">
        <v>189</v>
      </c>
    </row>
    <row r="30" spans="1:4" ht="36" customHeight="1">
      <c r="A30" s="7" t="s">
        <v>190</v>
      </c>
      <c r="B30" s="8"/>
      <c r="C30" s="3"/>
      <c r="D30" s="2" t="s">
        <v>191</v>
      </c>
    </row>
    <row r="31" spans="1:4" ht="36" customHeight="1">
      <c r="A31" s="7" t="s">
        <v>192</v>
      </c>
      <c r="B31" s="8"/>
      <c r="C31" s="3"/>
      <c r="D31" s="2" t="s">
        <v>193</v>
      </c>
    </row>
    <row r="32" spans="1:4" ht="36" customHeight="1">
      <c r="A32" s="7" t="s">
        <v>194</v>
      </c>
      <c r="B32" s="8"/>
      <c r="C32" s="3"/>
      <c r="D32" s="2" t="s">
        <v>195</v>
      </c>
    </row>
    <row r="33" spans="1:4" ht="36" customHeight="1">
      <c r="A33" s="7" t="s">
        <v>196</v>
      </c>
      <c r="B33" s="8"/>
      <c r="C33" s="3"/>
      <c r="D33" s="2" t="s">
        <v>197</v>
      </c>
    </row>
    <row r="35" spans="1:4">
      <c r="A35" s="15" t="s">
        <v>198</v>
      </c>
    </row>
    <row r="37" spans="1:4" ht="16">
      <c r="A37" s="12" t="s">
        <v>199</v>
      </c>
    </row>
    <row r="38" spans="1:4" ht="26" customHeight="1">
      <c r="A38" s="9" t="s">
        <v>147</v>
      </c>
      <c r="B38" s="8"/>
      <c r="C38" s="1" t="s">
        <v>148</v>
      </c>
      <c r="D38" s="1" t="s">
        <v>149</v>
      </c>
    </row>
    <row r="39" spans="1:4" ht="36" customHeight="1">
      <c r="A39" s="7" t="s">
        <v>200</v>
      </c>
      <c r="B39" s="8"/>
      <c r="C39" s="3"/>
      <c r="D39" s="2" t="s">
        <v>201</v>
      </c>
    </row>
    <row r="40" spans="1:4" ht="36" customHeight="1">
      <c r="A40" s="7" t="s">
        <v>202</v>
      </c>
      <c r="B40" s="8"/>
      <c r="C40" s="3"/>
      <c r="D40" s="2" t="s">
        <v>203</v>
      </c>
    </row>
    <row r="41" spans="1:4" ht="36" customHeight="1">
      <c r="A41" s="7" t="s">
        <v>204</v>
      </c>
      <c r="B41" s="8"/>
      <c r="C41" s="3"/>
      <c r="D41" s="2" t="s">
        <v>205</v>
      </c>
    </row>
    <row r="42" spans="1:4" ht="36" customHeight="1">
      <c r="A42" s="7" t="s">
        <v>206</v>
      </c>
      <c r="B42" s="8"/>
      <c r="C42" s="3"/>
      <c r="D42" s="2" t="s">
        <v>207</v>
      </c>
    </row>
    <row r="43" spans="1:4" ht="36" customHeight="1">
      <c r="A43" s="7" t="s">
        <v>208</v>
      </c>
      <c r="B43" s="8"/>
      <c r="C43" s="3"/>
      <c r="D43" s="2" t="s">
        <v>99</v>
      </c>
    </row>
    <row r="44" spans="1:4" ht="36" customHeight="1">
      <c r="A44" s="7" t="s">
        <v>209</v>
      </c>
      <c r="B44" s="8"/>
      <c r="C44" s="3"/>
      <c r="D44" s="2" t="s">
        <v>210</v>
      </c>
    </row>
    <row r="45" spans="1:4" ht="36" customHeight="1">
      <c r="A45" s="7" t="s">
        <v>211</v>
      </c>
      <c r="B45" s="8"/>
      <c r="C45" s="3"/>
      <c r="D45" s="2" t="s">
        <v>212</v>
      </c>
    </row>
    <row r="47" spans="1:4">
      <c r="A47" s="15" t="s">
        <v>213</v>
      </c>
    </row>
    <row r="49" spans="1:4" ht="16">
      <c r="A49" s="12" t="s">
        <v>214</v>
      </c>
    </row>
    <row r="50" spans="1:4" ht="26" customHeight="1">
      <c r="A50" s="9" t="s">
        <v>147</v>
      </c>
      <c r="B50" s="8"/>
      <c r="C50" s="1" t="s">
        <v>148</v>
      </c>
      <c r="D50" s="1" t="s">
        <v>149</v>
      </c>
    </row>
    <row r="51" spans="1:4" ht="36" customHeight="1">
      <c r="A51" s="7" t="s">
        <v>215</v>
      </c>
      <c r="B51" s="8"/>
      <c r="C51" s="3"/>
      <c r="D51" s="2" t="s">
        <v>216</v>
      </c>
    </row>
    <row r="52" spans="1:4" ht="36" customHeight="1">
      <c r="A52" s="7" t="s">
        <v>217</v>
      </c>
      <c r="B52" s="8"/>
      <c r="C52" s="3"/>
      <c r="D52" s="2" t="s">
        <v>218</v>
      </c>
    </row>
    <row r="53" spans="1:4" ht="36" customHeight="1">
      <c r="A53" s="7" t="s">
        <v>219</v>
      </c>
      <c r="B53" s="8"/>
      <c r="C53" s="3"/>
      <c r="D53" s="2" t="s">
        <v>220</v>
      </c>
    </row>
    <row r="54" spans="1:4" ht="36" customHeight="1">
      <c r="A54" s="7" t="s">
        <v>221</v>
      </c>
      <c r="B54" s="8"/>
      <c r="C54" s="3"/>
      <c r="D54" s="2" t="s">
        <v>222</v>
      </c>
    </row>
    <row r="55" spans="1:4" ht="36" customHeight="1">
      <c r="A55" s="7" t="s">
        <v>223</v>
      </c>
      <c r="B55" s="8"/>
      <c r="C55" s="3"/>
      <c r="D55" s="2" t="s">
        <v>224</v>
      </c>
    </row>
    <row r="56" spans="1:4" ht="36" customHeight="1">
      <c r="A56" s="7" t="s">
        <v>225</v>
      </c>
      <c r="B56" s="8"/>
      <c r="C56" s="3"/>
      <c r="D56" s="2" t="s">
        <v>226</v>
      </c>
    </row>
    <row r="57" spans="1:4" ht="36" customHeight="1">
      <c r="A57" s="7" t="s">
        <v>227</v>
      </c>
      <c r="B57" s="8"/>
      <c r="C57" s="3"/>
      <c r="D57" s="2" t="s">
        <v>228</v>
      </c>
    </row>
    <row r="58" spans="1:4" ht="36" customHeight="1">
      <c r="A58" s="7" t="s">
        <v>229</v>
      </c>
      <c r="B58" s="8"/>
      <c r="C58" s="3"/>
      <c r="D58" s="2" t="s">
        <v>230</v>
      </c>
    </row>
    <row r="60" spans="1:4">
      <c r="A60" s="15" t="s">
        <v>231</v>
      </c>
    </row>
    <row r="62" spans="1:4" ht="16">
      <c r="A62" s="12" t="s">
        <v>232</v>
      </c>
    </row>
    <row r="63" spans="1:4" ht="26" customHeight="1">
      <c r="A63" s="9" t="s">
        <v>147</v>
      </c>
      <c r="B63" s="8"/>
      <c r="C63" s="1" t="s">
        <v>148</v>
      </c>
      <c r="D63" s="1" t="s">
        <v>149</v>
      </c>
    </row>
    <row r="64" spans="1:4" ht="36" customHeight="1">
      <c r="A64" s="7" t="s">
        <v>233</v>
      </c>
      <c r="B64" s="8"/>
      <c r="C64" s="3"/>
      <c r="D64" s="2" t="s">
        <v>234</v>
      </c>
    </row>
    <row r="65" spans="1:4" ht="36" customHeight="1">
      <c r="A65" s="7" t="s">
        <v>235</v>
      </c>
      <c r="B65" s="8"/>
      <c r="C65" s="3"/>
      <c r="D65" s="2" t="s">
        <v>236</v>
      </c>
    </row>
    <row r="66" spans="1:4" ht="36" customHeight="1">
      <c r="A66" s="7" t="s">
        <v>237</v>
      </c>
      <c r="B66" s="8"/>
      <c r="C66" s="3"/>
      <c r="D66" s="2" t="s">
        <v>238</v>
      </c>
    </row>
    <row r="67" spans="1:4" ht="36" customHeight="1">
      <c r="A67" s="7" t="s">
        <v>239</v>
      </c>
      <c r="B67" s="8"/>
      <c r="C67" s="3"/>
      <c r="D67" s="2" t="s">
        <v>240</v>
      </c>
    </row>
    <row r="68" spans="1:4" ht="36" customHeight="1">
      <c r="A68" s="7" t="s">
        <v>241</v>
      </c>
      <c r="B68" s="8"/>
      <c r="C68" s="3"/>
      <c r="D68" s="2" t="s">
        <v>242</v>
      </c>
    </row>
    <row r="70" spans="1:4" ht="16">
      <c r="A70" s="12" t="s">
        <v>243</v>
      </c>
    </row>
    <row r="71" spans="1:4" ht="26" customHeight="1">
      <c r="A71" s="9" t="s">
        <v>147</v>
      </c>
      <c r="B71" s="8"/>
      <c r="C71" s="1" t="s">
        <v>148</v>
      </c>
      <c r="D71" s="1" t="s">
        <v>149</v>
      </c>
    </row>
    <row r="72" spans="1:4" ht="36" customHeight="1">
      <c r="A72" s="7" t="s">
        <v>244</v>
      </c>
      <c r="B72" s="8"/>
      <c r="C72" s="3"/>
      <c r="D72" s="2" t="s">
        <v>245</v>
      </c>
    </row>
    <row r="73" spans="1:4" ht="36" customHeight="1">
      <c r="A73" s="7" t="s">
        <v>246</v>
      </c>
      <c r="B73" s="8"/>
      <c r="C73" s="3"/>
      <c r="D73" s="2" t="s">
        <v>247</v>
      </c>
    </row>
    <row r="74" spans="1:4" ht="36" customHeight="1">
      <c r="A74" s="7" t="s">
        <v>248</v>
      </c>
      <c r="B74" s="8"/>
      <c r="C74" s="3"/>
      <c r="D74" s="2" t="s">
        <v>249</v>
      </c>
    </row>
    <row r="75" spans="1:4" ht="36" customHeight="1">
      <c r="A75" s="7" t="s">
        <v>250</v>
      </c>
      <c r="B75" s="8"/>
      <c r="C75" s="3"/>
      <c r="D75" s="2" t="s">
        <v>251</v>
      </c>
    </row>
    <row r="76" spans="1:4" ht="36" customHeight="1">
      <c r="A76" s="7" t="s">
        <v>252</v>
      </c>
      <c r="B76" s="8"/>
      <c r="C76" s="3"/>
      <c r="D76" s="2" t="s">
        <v>253</v>
      </c>
    </row>
    <row r="78" spans="1:4" ht="16">
      <c r="A78" s="12" t="s">
        <v>254</v>
      </c>
    </row>
    <row r="79" spans="1:4" ht="26" customHeight="1">
      <c r="A79" s="9" t="s">
        <v>147</v>
      </c>
      <c r="B79" s="8"/>
      <c r="C79" s="1" t="s">
        <v>148</v>
      </c>
      <c r="D79" s="1" t="s">
        <v>149</v>
      </c>
    </row>
    <row r="80" spans="1:4" ht="36" customHeight="1">
      <c r="A80" s="7" t="s">
        <v>255</v>
      </c>
      <c r="B80" s="8"/>
      <c r="C80" s="3"/>
      <c r="D80" s="2" t="s">
        <v>256</v>
      </c>
    </row>
    <row r="81" spans="1:4" ht="36" customHeight="1">
      <c r="A81" s="7" t="s">
        <v>257</v>
      </c>
      <c r="B81" s="8"/>
      <c r="C81" s="3"/>
      <c r="D81" s="2" t="s">
        <v>258</v>
      </c>
    </row>
    <row r="82" spans="1:4" ht="36" customHeight="1">
      <c r="A82" s="7" t="s">
        <v>259</v>
      </c>
      <c r="B82" s="8"/>
      <c r="C82" s="3"/>
      <c r="D82" s="2" t="s">
        <v>101</v>
      </c>
    </row>
    <row r="83" spans="1:4" ht="36" customHeight="1">
      <c r="A83" s="7" t="s">
        <v>260</v>
      </c>
      <c r="B83" s="8"/>
      <c r="C83" s="3"/>
      <c r="D83" s="2" t="s">
        <v>261</v>
      </c>
    </row>
    <row r="84" spans="1:4" ht="36" customHeight="1">
      <c r="A84" s="7" t="s">
        <v>262</v>
      </c>
      <c r="B84" s="8"/>
      <c r="C84" s="3"/>
      <c r="D84" s="2" t="s">
        <v>263</v>
      </c>
    </row>
    <row r="85" spans="1:4" ht="36" customHeight="1">
      <c r="A85" s="7" t="s">
        <v>264</v>
      </c>
      <c r="B85" s="8"/>
      <c r="C85" s="3"/>
      <c r="D85" s="2" t="s">
        <v>265</v>
      </c>
    </row>
    <row r="87" spans="1:4" ht="16">
      <c r="A87" s="12" t="s">
        <v>266</v>
      </c>
    </row>
    <row r="88" spans="1:4" ht="26" customHeight="1">
      <c r="A88" s="9" t="s">
        <v>147</v>
      </c>
      <c r="B88" s="8"/>
      <c r="C88" s="1" t="s">
        <v>148</v>
      </c>
      <c r="D88" s="1" t="s">
        <v>149</v>
      </c>
    </row>
    <row r="89" spans="1:4" ht="36" customHeight="1">
      <c r="A89" s="7" t="s">
        <v>267</v>
      </c>
      <c r="B89" s="8"/>
      <c r="C89" s="3"/>
      <c r="D89" s="2" t="s">
        <v>268</v>
      </c>
    </row>
    <row r="90" spans="1:4" ht="36" customHeight="1">
      <c r="A90" s="7" t="s">
        <v>269</v>
      </c>
      <c r="B90" s="8"/>
      <c r="C90" s="3"/>
      <c r="D90" s="2" t="s">
        <v>270</v>
      </c>
    </row>
    <row r="91" spans="1:4" ht="36" customHeight="1">
      <c r="A91" s="7" t="s">
        <v>271</v>
      </c>
      <c r="B91" s="8"/>
      <c r="C91" s="3"/>
      <c r="D91" s="2" t="s">
        <v>272</v>
      </c>
    </row>
    <row r="92" spans="1:4" ht="36" customHeight="1">
      <c r="A92" s="7" t="s">
        <v>273</v>
      </c>
      <c r="B92" s="8"/>
      <c r="C92" s="3"/>
      <c r="D92" s="2" t="s">
        <v>274</v>
      </c>
    </row>
    <row r="93" spans="1:4" ht="36" customHeight="1">
      <c r="A93" s="7" t="s">
        <v>275</v>
      </c>
      <c r="B93" s="8"/>
      <c r="C93" s="3"/>
      <c r="D93" s="2" t="s">
        <v>276</v>
      </c>
    </row>
    <row r="94" spans="1:4" ht="36" customHeight="1">
      <c r="A94" s="7" t="s">
        <v>277</v>
      </c>
      <c r="B94" s="8"/>
      <c r="C94" s="3"/>
      <c r="D94" s="2" t="s">
        <v>278</v>
      </c>
    </row>
    <row r="96" spans="1:4">
      <c r="A96" s="15" t="s">
        <v>279</v>
      </c>
    </row>
    <row r="98" spans="1:1">
      <c r="A98" s="15" t="s">
        <v>280</v>
      </c>
    </row>
  </sheetData>
  <mergeCells count="68">
    <mergeCell ref="A93:B93"/>
    <mergeCell ref="A13:B13"/>
    <mergeCell ref="A44:B44"/>
    <mergeCell ref="A40:B40"/>
    <mergeCell ref="A9:B9"/>
    <mergeCell ref="A67:B67"/>
    <mergeCell ref="A31:B31"/>
    <mergeCell ref="A58:B58"/>
    <mergeCell ref="A39:B39"/>
    <mergeCell ref="A83:B83"/>
    <mergeCell ref="A5:B5"/>
    <mergeCell ref="A42:B42"/>
    <mergeCell ref="A32:B32"/>
    <mergeCell ref="A14:B14"/>
    <mergeCell ref="A23:B23"/>
    <mergeCell ref="A8:B8"/>
    <mergeCell ref="A22:B22"/>
    <mergeCell ref="A38:B38"/>
    <mergeCell ref="A29:B29"/>
    <mergeCell ref="A10:B10"/>
    <mergeCell ref="A28:B28"/>
    <mergeCell ref="A6:B6"/>
    <mergeCell ref="A16:B16"/>
    <mergeCell ref="A54:B54"/>
    <mergeCell ref="A7:B7"/>
    <mergeCell ref="A25:B25"/>
    <mergeCell ref="A41:B41"/>
    <mergeCell ref="A27:B27"/>
    <mergeCell ref="A12:B12"/>
    <mergeCell ref="A50:B50"/>
    <mergeCell ref="A26:B26"/>
    <mergeCell ref="A21:B21"/>
    <mergeCell ref="A33:B33"/>
    <mergeCell ref="A53:B53"/>
    <mergeCell ref="A52:B52"/>
    <mergeCell ref="A43:B43"/>
    <mergeCell ref="A11:B11"/>
    <mergeCell ref="A51:B51"/>
    <mergeCell ref="A45:B45"/>
    <mergeCell ref="A88:B88"/>
    <mergeCell ref="A94:B94"/>
    <mergeCell ref="A79:B79"/>
    <mergeCell ref="A65:B65"/>
    <mergeCell ref="A90:B90"/>
    <mergeCell ref="A75:B75"/>
    <mergeCell ref="A84:B84"/>
    <mergeCell ref="A66:B66"/>
    <mergeCell ref="A89:B89"/>
    <mergeCell ref="A74:B74"/>
    <mergeCell ref="A80:B80"/>
    <mergeCell ref="A56:B56"/>
    <mergeCell ref="A55:B55"/>
    <mergeCell ref="A92:B92"/>
    <mergeCell ref="A24:B24"/>
    <mergeCell ref="A30:B30"/>
    <mergeCell ref="A15:B15"/>
    <mergeCell ref="A64:B64"/>
    <mergeCell ref="A82:B82"/>
    <mergeCell ref="A73:B73"/>
    <mergeCell ref="A57:B57"/>
    <mergeCell ref="A76:B76"/>
    <mergeCell ref="A71:B71"/>
    <mergeCell ref="A85:B85"/>
    <mergeCell ref="A91:B91"/>
    <mergeCell ref="A72:B72"/>
    <mergeCell ref="A81:B81"/>
    <mergeCell ref="A68:B68"/>
    <mergeCell ref="A63:B63"/>
  </mergeCells>
  <phoneticPr fontId="8" type="noConversion"/>
  <dataValidations count="1">
    <dataValidation type="list" allowBlank="1" sqref="C6:C16 C89:C94 C80:C85 C72:C76 C64:C68 C51:C58 C39:C45 C22:C33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showGridLines="0" tabSelected="1" workbookViewId="0">
      <pane ySplit="3" topLeftCell="A10" activePane="bottomLeft" state="frozen"/>
      <selection pane="bottomLeft" activeCell="D28" sqref="D28"/>
    </sheetView>
  </sheetViews>
  <sheetFormatPr baseColWidth="10" defaultColWidth="9" defaultRowHeight="14"/>
  <cols>
    <col min="1" max="1" width="26" style="16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19">
      <c r="A1" s="10" t="s">
        <v>0</v>
      </c>
    </row>
    <row r="2" spans="1:4">
      <c r="A2" s="11" t="s">
        <v>281</v>
      </c>
    </row>
    <row r="4" spans="1:4" ht="16">
      <c r="A4" s="12" t="s">
        <v>282</v>
      </c>
    </row>
    <row r="5" spans="1:4" ht="26" customHeight="1">
      <c r="A5" s="13" t="s">
        <v>49</v>
      </c>
      <c r="B5" s="1" t="s">
        <v>283</v>
      </c>
      <c r="C5" s="1" t="s">
        <v>284</v>
      </c>
      <c r="D5" s="1" t="s">
        <v>285</v>
      </c>
    </row>
    <row r="6" spans="1:4" ht="34" customHeight="1">
      <c r="A6" s="14" t="s">
        <v>52</v>
      </c>
      <c r="B6" s="2" t="str">
        <f>COUNTIF(檢核表!C6:C16,"✓")&amp;" / 11"</f>
        <v>0 / 11</v>
      </c>
      <c r="C6" s="2" t="str">
        <f>IF(COUNTIF(檢核表!C6:C16,"✓")=0,"尚未開始",REPT("█",ROUND(COUNTIF(檢核表!C6:C16,"✓")/11*16,0)))</f>
        <v>尚未開始</v>
      </c>
      <c r="D6" s="2" t="s">
        <v>53</v>
      </c>
    </row>
    <row r="7" spans="1:4" ht="34" customHeight="1">
      <c r="A7" s="14" t="s">
        <v>54</v>
      </c>
      <c r="B7" s="2" t="str">
        <f>COUNTIF(檢核表!C22:C33,"✓")&amp;" / 12"</f>
        <v>0 / 12</v>
      </c>
      <c r="C7" s="2" t="str">
        <f>IF(COUNTIF(檢核表!C22:C33,"✓")=0,"尚未開始",REPT("█",ROUND(COUNTIF(檢核表!C22:C33,"✓")/12*16,0)))</f>
        <v>尚未開始</v>
      </c>
      <c r="D7" s="2" t="s">
        <v>55</v>
      </c>
    </row>
    <row r="8" spans="1:4" ht="34" customHeight="1">
      <c r="A8" s="14" t="s">
        <v>56</v>
      </c>
      <c r="B8" s="2" t="str">
        <f>COUNTIF(檢核表!C39:C45,"✓")&amp;" / 7"</f>
        <v>0 / 7</v>
      </c>
      <c r="C8" s="2" t="str">
        <f>IF(COUNTIF(檢核表!C39:C45,"✓")=0,"尚未開始",REPT("█",ROUND(COUNTIF(檢核表!C39:C45,"✓")/7*16,0)))</f>
        <v>尚未開始</v>
      </c>
      <c r="D8" s="2" t="s">
        <v>57</v>
      </c>
    </row>
    <row r="9" spans="1:4" ht="34" customHeight="1">
      <c r="A9" s="14" t="s">
        <v>58</v>
      </c>
      <c r="B9" s="2" t="str">
        <f>COUNTIF(檢核表!C51:C58,"✓")&amp;" / 8"</f>
        <v>0 / 8</v>
      </c>
      <c r="C9" s="2" t="str">
        <f>IF(COUNTIF(檢核表!C51:C58,"✓")=0,"尚未開始",REPT("█",ROUND(COUNTIF(檢核表!C51:C58,"✓")/8*16,0)))</f>
        <v>尚未開始</v>
      </c>
      <c r="D9" s="2" t="s">
        <v>59</v>
      </c>
    </row>
    <row r="10" spans="1:4" ht="34" customHeight="1">
      <c r="A10" s="14" t="s">
        <v>60</v>
      </c>
      <c r="B10" s="2" t="str">
        <f>COUNTIF(檢核表!C64:C68,"✓")&amp;" / 5"</f>
        <v>0 / 5</v>
      </c>
      <c r="C10" s="2" t="str">
        <f>IF(COUNTIF(檢核表!C64:C68,"✓")=0,"尚未開始",REPT("█",ROUND(COUNTIF(檢核表!C64:C68,"✓")/5*16,0)))</f>
        <v>尚未開始</v>
      </c>
      <c r="D10" s="2" t="s">
        <v>61</v>
      </c>
    </row>
    <row r="11" spans="1:4" ht="34" customHeight="1">
      <c r="A11" s="14" t="s">
        <v>62</v>
      </c>
      <c r="B11" s="2" t="str">
        <f>COUNTIF(檢核表!C72:C76,"✓")&amp;" / 5"</f>
        <v>0 / 5</v>
      </c>
      <c r="C11" s="2" t="str">
        <f>IF(COUNTIF(檢核表!C72:C76,"✓")=0,"尚未開始",REPT("█",ROUND(COUNTIF(檢核表!C72:C76,"✓")/5*16,0)))</f>
        <v>尚未開始</v>
      </c>
      <c r="D11" s="2" t="s">
        <v>63</v>
      </c>
    </row>
    <row r="12" spans="1:4" ht="34" customHeight="1">
      <c r="A12" s="14" t="s">
        <v>64</v>
      </c>
      <c r="B12" s="2" t="str">
        <f>COUNTIF(檢核表!C80:C85,"✓")&amp;" / 6"</f>
        <v>0 / 6</v>
      </c>
      <c r="C12" s="2" t="str">
        <f>IF(COUNTIF(檢核表!C80:C85,"✓")=0,"尚未開始",REPT("█",ROUND(COUNTIF(檢核表!C80:C85,"✓")/6*16,0)))</f>
        <v>尚未開始</v>
      </c>
      <c r="D12" s="2" t="s">
        <v>65</v>
      </c>
    </row>
    <row r="13" spans="1:4" ht="34" customHeight="1">
      <c r="A13" s="14" t="s">
        <v>66</v>
      </c>
      <c r="B13" s="2" t="str">
        <f>COUNTIF(檢核表!C89:C94,"✓")&amp;" / 6"</f>
        <v>0 / 6</v>
      </c>
      <c r="C13" s="2" t="str">
        <f>IF(COUNTIF(檢核表!C89:C94,"✓")=0,"尚未開始",REPT("█",ROUND(COUNTIF(檢核表!C89:C94,"✓")/6*16,0)))</f>
        <v>尚未開始</v>
      </c>
      <c r="D13" s="2" t="s">
        <v>67</v>
      </c>
    </row>
    <row r="14" spans="1:4" ht="34" customHeight="1">
      <c r="A14" s="14" t="s">
        <v>286</v>
      </c>
      <c r="B14" s="2" t="str">
        <f>(COUNTIF(檢核表!C6:C16,"✓")+COUNTIF(檢核表!C22:C33,"✓")+COUNTIF(檢核表!C39:C45,"✓")+COUNTIF(檢核表!C51:C58,"✓")+COUNTIF(檢核表!C64:C68,"✓")+COUNTIF(檢核表!C72:C76,"✓")+COUNTIF(檢核表!C80:C85,"✓")+COUNTIF(檢核表!C89:C94,"✓"))&amp;" / 60"</f>
        <v>0 / 60</v>
      </c>
      <c r="C14" s="2" t="str">
        <f>IF((COUNTIF(檢核表!C6:C16,"✓")+COUNTIF(檢核表!C22:C33,"✓")+COUNTIF(檢核表!C39:C45,"✓")+COUNTIF(檢核表!C51:C58,"✓")+COUNTIF(檢核表!C64:C68,"✓")+COUNTIF(檢核表!C72:C76,"✓")+COUNTIF(檢核表!C80:C85,"✓")+COUNTIF(檢核表!C89:C94,"✓"))=0,"尚未開始",REPT("█",ROUND((COUNTIF(檢核表!C6:C16,"✓")+COUNTIF(檢核表!C22:C33,"✓")+COUNTIF(檢核表!C39:C45,"✓")+COUNTIF(檢核表!C51:C58,"✓")+COUNTIF(檢核表!C64:C68,"✓")+COUNTIF(檢核表!C72:C76,"✓")+COUNTIF(檢核表!C80:C85,"✓")+COUNTIF(檢核表!C89:C94,"✓"))/60*16,0)))</f>
        <v>尚未開始</v>
      </c>
      <c r="D14" s="2" t="s">
        <v>287</v>
      </c>
    </row>
    <row r="16" spans="1:4">
      <c r="A16" s="15" t="s">
        <v>288</v>
      </c>
    </row>
    <row r="18" spans="1:4" ht="16">
      <c r="A18" s="12" t="s">
        <v>289</v>
      </c>
    </row>
    <row r="19" spans="1:4" ht="26" customHeight="1">
      <c r="A19" s="13" t="s">
        <v>290</v>
      </c>
      <c r="B19" s="1" t="s">
        <v>291</v>
      </c>
      <c r="C19" s="9" t="s">
        <v>292</v>
      </c>
      <c r="D19" s="8"/>
    </row>
    <row r="20" spans="1:4" ht="44" customHeight="1">
      <c r="A20" s="19">
        <f>(COUNTIF(檢核表!C6:C16,"✓")+COUNTIF(檢核表!C22:C33,"✓")+COUNTIF(檢核表!C39:C45,"✓")+COUNTIF(檢核表!C51:C58,"✓")+COUNTIF(檢核表!C64:C68,"✓")+COUNTIF(檢核表!C72:C76,"✓")+COUNTIF(檢核表!C80:C85,"✓")+COUNTIF(檢核表!C89:C94,"✓"))/60</f>
        <v>0</v>
      </c>
      <c r="B20" s="2">
        <f>60-(COUNTIF(檢核表!C6:C16,"✓")+COUNTIF(檢核表!C22:C33,"✓")+COUNTIF(檢核表!C39:C45,"✓")+COUNTIF(檢核表!C51:C58,"✓")+COUNTIF(檢核表!C64:C68,"✓")+COUNTIF(檢核表!C72:C76,"✓")+COUNTIF(檢核表!C80:C85,"✓")+COUNTIF(檢核表!C89:C94,"✓"))</f>
        <v>60</v>
      </c>
      <c r="C20" s="7" t="s">
        <v>293</v>
      </c>
      <c r="D20" s="8"/>
    </row>
    <row r="22" spans="1:4">
      <c r="A22" s="15" t="s">
        <v>294</v>
      </c>
    </row>
    <row r="24" spans="1:4">
      <c r="A24" s="15" t="s">
        <v>130</v>
      </c>
    </row>
    <row r="25" spans="1:4">
      <c r="A25" s="15" t="s">
        <v>132</v>
      </c>
    </row>
  </sheetData>
  <mergeCells count="2">
    <mergeCell ref="C20:D20"/>
    <mergeCell ref="C19:D19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經歷盤點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2026-09-05T06:15:35Z</dcterms:created>
  <dcterms:modified xsi:type="dcterms:W3CDTF">2026-09-05T06:30:57Z</dcterms:modified>
</cp:coreProperties>
</file>